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Work\Documents\MIPG 2024\"/>
    </mc:Choice>
  </mc:AlternateContent>
  <xr:revisionPtr revIDLastSave="0" documentId="8_{FFECBEE0-3E69-4176-B3D9-BC4E9E468298}" xr6:coauthVersionLast="47" xr6:coauthVersionMax="47" xr10:uidLastSave="{00000000-0000-0000-0000-000000000000}"/>
  <bookViews>
    <workbookView xWindow="-120" yWindow="-120" windowWidth="29040" windowHeight="1572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<sst xmlns="http://schemas.openxmlformats.org/spreadsheetml/2006/main" count="489" uniqueCount="257">
  <si>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</si>
  <si>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</si>
  <si>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</si>
  <si>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</si>
  <si>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</si>
  <si>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</si>
  <si>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</si>
  <si>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</si>
  <si>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</si>
  <si>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</si>
  <si>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</si>
  <si>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</si>
  <si>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</si>
  <si>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</si>
  <si>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</si>
  <si>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</si>
  <si>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</si>
  <si>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</si>
  <si>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</si>
  <si>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</si>
  <si>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</si>
  <si>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</si>
  <si>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</si>
  <si>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</si>
  <si>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</si>
  <si>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</si>
  <si>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</si>
  <si>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</si>
  <si>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</si>
  <si>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</si>
  <si>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</si>
  <si>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</si>
  <si>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</si>
  <si>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</si>
  <si>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</si>
  <si>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</si>
  <si>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</si>
  <si>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</si>
  <si>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</si>
  <si>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</si>
  <si>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</si>
  <si>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</si>
  <si>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</si>
  <si>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</si>
  <si>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</si>
  <si>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</si>
  <si>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</si>
  <si>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</si>
  <si>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</si>
  <si>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</si>
  <si>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</si>
  <si>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</si>
  <si>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</si>
  <si>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</si>
  <si>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</si>
  <si>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</si>
  <si>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</si>
  <si>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</si>
  <si>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</si>
  <si>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</si>
  <si>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</si>
  <si>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</si>
  <si>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</si>
  <si>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</si>
  <si>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</si>
  <si>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</si>
  <si>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</si>
  <si>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</si>
  <si>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</si>
  <si>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</si>
  <si>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</si>
  <si>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</si>
  <si>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</si>
  <si>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</si>
  <si>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</si>
  <si>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</si>
  <si>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</si>
  <si>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</si>
  <si>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</si>
  <si>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</si>
  <si>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</si>
  <si>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</si>
  <si>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</si>
  <si>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</si>
  <si>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</si>
  <si>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</si>
  <si>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</si>
  <si>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</si>
  <si>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</si>
  <si>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</si>
  <si>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</si>
  <si>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</si>
  <si>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</si>
  <si>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</si>
  <si>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</si>
  <si>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</si>
  <si>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</si>
  <si>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</si>
  <si>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</si>
  <si>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</si>
  <si>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</si>
  <si>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</si>
  <si>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</si>
  <si>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</si>
  <si>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</si>
  <si>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</si>
  <si>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</si>
  <si>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</si>
  <si>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</si>
  <si>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</si>
  <si>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</si>
  <si>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</si>
  <si>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</si>
  <si>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</si>
  <si>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</si>
  <si>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</si>
  <si>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</si>
  <si>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</si>
  <si>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</si>
  <si>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</si>
  <si>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</si>
  <si>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</si>
  <si>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</si>
  <si>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</si>
  <si>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</si>
  <si>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</si>
  <si>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</si>
  <si>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</si>
  <si>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</si>
  <si>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</si>
  <si>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</si>
  <si>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</si>
  <si>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</si>
  <si>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</si>
  <si>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</si>
  <si>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</si>
  <si>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</si>
  <si>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</si>
  <si>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</si>
  <si>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</si>
  <si>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</si>
  <si>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</si>
  <si>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</si>
  <si>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</si>
  <si>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</si>
  <si>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</si>
  <si>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</si>
  <si>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</si>
  <si>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</si>
  <si>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</si>
  <si>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</si>
  <si>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</si>
  <si>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</si>
  <si>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</si>
  <si>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</si>
  <si>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</si>
  <si>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</si>
  <si>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</si>
  <si>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</si>
  <si>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</si>
  <si>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</si>
  <si>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</si>
  <si>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</si>
  <si>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</si>
  <si>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</si>
  <si>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</si>
  <si>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</si>
  <si>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</si>
  <si>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</si>
  <si>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</si>
  <si>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</si>
  <si>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</si>
  <si>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</si>
  <si>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</si>
  <si>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</si>
  <si>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</si>
  <si>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</si>
  <si>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</si>
  <si>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</si>
  <si>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</si>
  <si>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</si>
  <si>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</si>
  <si>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</si>
  <si>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</si>
  <si>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</si>
  <si>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</si>
  <si>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</si>
  <si>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</si>
  <si>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</si>
  <si>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</si>
  <si>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</si>
  <si>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</si>
  <si>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</si>
  <si>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</si>
  <si>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</si>
  <si>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</si>
  <si>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</si>
  <si>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</si>
  <si>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</si>
  <si>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</si>
  <si>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</si>
  <si>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</si>
  <si>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</si>
  <si>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</si>
  <si>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</si>
  <si>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</si>
  <si>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</si>
  <si>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</si>
  <si>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</si>
  <si>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</si>
  <si>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</si>
  <si>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</si>
  <si>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</si>
  <si>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</si>
  <si>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</si>
  <si>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</si>
  <si>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</si>
  <si>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</si>
  <si>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</si>
  <si>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</si>
  <si>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</si>
  <si>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</si>
  <si>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</si>
  <si>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</si>
  <si>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</si>
  <si>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</si>
  <si>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</si>
  <si>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</si>
  <si>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</si>
  <si>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</si>
  <si>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</si>
  <si>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</si>
  <si>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</si>
  <si>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</si>
  <si>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</si>
  <si>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Guías para la implementación de la Ley de Transparencia (http://www.secretariatransparencia.gov.co/Paginas/guia-implementacion-ley-transparencia.aspx) </t>
  </si>
  <si>
    <t>Manual de Gobierno en Línea (http://programa.gobiernoenlinea.gov.co/apc-aa-files/eb0df10529195223c011ca6762bfe39e/manual-3.1.pdf)
Guía de Lenguaje Claro - DNP / 2015  (https://colaboracion.dnp.gov.co/CDT/Programa%20Nacional%20del%20Servicio%20al%20Ciudadano/GUIA%20DEL%20LENGUAJE%20CLARO.pdf)</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</si>
  <si>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</si>
  <si>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</si>
  <si>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</si>
  <si>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</si>
  <si>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</si>
  <si>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</si>
  <si>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</si>
  <si>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actualizar la información contenida en la pagina web institucional de acuerdo a la informacion que cada area realice en el giro normal de sus actividades</t>
  </si>
  <si>
    <t>Se requiere actualizar la caracterizacion de los usuarios y grupos de interes que solicita los servicios en la ESE Hospital Donaldo Saul Moron Manjarrez</t>
  </si>
  <si>
    <t>La pagina web insitucional cuenta con los espacios acordes para que sus usuarios y visitantes puedan ejercer sus derechos de participacion</t>
  </si>
  <si>
    <t>La politica de participacion ciudadana es socializada con el personal de planta del hospital y con contratistas, igualmente es publicada en la pagina web institucional</t>
  </si>
  <si>
    <t>El comité de gestion y desempeño diseñará las estrategias para la conformacion de los grupos de trabajo</t>
  </si>
  <si>
    <t>El comité de gestion y desempeño diseñará y adoptara las estrategias de participacion ciudadana</t>
  </si>
  <si>
    <t>El comité de gestion y desempeño diseñará y adoptara las estrategias de participacion ciudadana y su posterior publicacion en la pagina web</t>
  </si>
  <si>
    <t>La politica de participacion ciudadana se encuentra elaborada, aprobada y publicada en la pagia web</t>
  </si>
  <si>
    <t>El comité de gestion de desempeño fijara las fechas para la ejecuccion del plan de participacion ciudadana, con los ejercicios de participacion ciudadana a traves de los diferentes canales de atencion</t>
  </si>
  <si>
    <t>AGOSTO - DICIEMBRE 2021</t>
  </si>
  <si>
    <t>Diciembre 30 DE 2021</t>
  </si>
  <si>
    <t>Realizar lapublicacion de la politica de participacion ciudadana en la gestion publica</t>
  </si>
  <si>
    <t>HOSPITAL DONALDO SAUL MORON MANJARREZ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</si>
</sst>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260">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horizontal="center" vertical="center"/>
    </xf>
    <xf numFmtId="0" fontId="5" fillId="0" borderId="47" xfId="0" applyFont="1" applyBorder="1" applyAlignment="1">
      <alignment vertical="center"/>
    </xf>
    <xf numFmtId="0" fontId="5" fillId="0" borderId="48" xfId="0" applyFont="1" applyBorder="1" applyAlignment="1">
      <alignment horizontal="center" vertical="center"/>
    </xf>
    <xf numFmtId="0" fontId="5" fillId="8" borderId="48" xfId="0" applyFont="1" applyFill="1" applyBorder="1" applyAlignment="1">
      <alignment vertical="center"/>
    </xf>
    <xf numFmtId="0" fontId="5" fillId="3" borderId="48" xfId="0" applyFont="1" applyFill="1" applyBorder="1" applyAlignment="1">
      <alignment vertical="center"/>
    </xf>
    <xf numFmtId="0" fontId="5" fillId="0" borderId="49" xfId="0" applyFont="1" applyBorder="1" applyAlignment="1">
      <alignment vertical="center"/>
    </xf>
    <xf numFmtId="0" fontId="5" fillId="0" borderId="50" xfId="0" applyFont="1" applyBorder="1" applyAlignment="1">
      <alignment horizontal="center" vertical="center"/>
    </xf>
    <xf numFmtId="0" fontId="5" fillId="7" borderId="50"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6" xfId="0" applyFont="1" applyFill="1" applyBorder="1" applyAlignment="1">
      <alignment vertical="center"/>
    </xf>
    <xf numFmtId="0" fontId="5" fillId="10" borderId="48" xfId="0" applyFont="1" applyFill="1" applyBorder="1" applyAlignment="1">
      <alignment vertical="center"/>
    </xf>
    <xf numFmtId="0" fontId="9" fillId="0" borderId="42"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14" fillId="0" borderId="0" xfId="0" applyFont="1" applyBorder="1" applyAlignment="1">
      <alignment vertical="center"/>
    </xf>
    <xf numFmtId="0" fontId="9" fillId="0" borderId="53" xfId="0" applyFont="1" applyFill="1" applyBorder="1" applyAlignment="1">
      <alignment vertical="center" wrapText="1"/>
    </xf>
    <xf numFmtId="0" fontId="9" fillId="0" borderId="54" xfId="0" applyFont="1" applyFill="1" applyBorder="1" applyAlignment="1">
      <alignmen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20" fillId="5" borderId="57" xfId="0" applyFont="1" applyFill="1" applyBorder="1" applyAlignment="1">
      <alignment horizontal="center" vertical="center" wrapText="1"/>
    </xf>
    <xf numFmtId="0" fontId="20" fillId="5" borderId="54"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9" fillId="0" borderId="55" xfId="0" applyFont="1" applyFill="1" applyBorder="1" applyAlignment="1">
      <alignment vertical="top" wrapText="1"/>
    </xf>
    <xf numFmtId="0" fontId="20" fillId="5" borderId="55" xfId="0" applyFont="1" applyFill="1" applyBorder="1" applyAlignment="1">
      <alignment horizontal="center" vertical="center" wrapText="1"/>
    </xf>
    <xf numFmtId="0" fontId="9" fillId="0" borderId="58"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63" xfId="0" applyFont="1" applyFill="1" applyBorder="1" applyAlignment="1">
      <alignment horizontal="left" vertical="center" wrapText="1"/>
    </xf>
    <xf numFmtId="0" fontId="10" fillId="0" borderId="64" xfId="0" applyFont="1" applyFill="1" applyBorder="1" applyAlignment="1">
      <alignment horizontal="center" vertical="center" wrapText="1"/>
    </xf>
    <xf numFmtId="0" fontId="9" fillId="0" borderId="67" xfId="0" applyFont="1" applyFill="1" applyBorder="1" applyAlignment="1">
      <alignment horizontal="left" vertical="center" wrapText="1"/>
    </xf>
    <xf numFmtId="0" fontId="10" fillId="0" borderId="68" xfId="0" applyFont="1" applyFill="1" applyBorder="1" applyAlignment="1">
      <alignment horizontal="center" vertical="center" wrapText="1"/>
    </xf>
    <xf numFmtId="0" fontId="9" fillId="0" borderId="70" xfId="0" applyFont="1" applyFill="1" applyBorder="1" applyAlignment="1">
      <alignment horizontal="left" vertical="center" wrapText="1"/>
    </xf>
    <xf numFmtId="0" fontId="10" fillId="0" borderId="71" xfId="0" applyFont="1" applyFill="1" applyBorder="1" applyAlignment="1">
      <alignment horizontal="center" vertical="center" wrapText="1"/>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9" fillId="0" borderId="7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9" fillId="0" borderId="80" xfId="0" applyFont="1" applyFill="1" applyBorder="1" applyAlignment="1">
      <alignment horizontal="left" vertical="center" wrapText="1"/>
    </xf>
    <xf numFmtId="0" fontId="10" fillId="0" borderId="81" xfId="0" applyFont="1" applyFill="1" applyBorder="1" applyAlignment="1">
      <alignment horizontal="center" vertical="center" wrapText="1"/>
    </xf>
    <xf numFmtId="0" fontId="9" fillId="0" borderId="83" xfId="0" applyFont="1" applyFill="1" applyBorder="1" applyAlignment="1">
      <alignment horizontal="left" vertical="center" wrapText="1"/>
    </xf>
    <xf numFmtId="0" fontId="10" fillId="0" borderId="84" xfId="0" applyFont="1" applyFill="1" applyBorder="1" applyAlignment="1">
      <alignment horizontal="center" vertical="center" wrapText="1"/>
    </xf>
    <xf numFmtId="0" fontId="9" fillId="0" borderId="87" xfId="0" applyFont="1" applyFill="1" applyBorder="1" applyAlignment="1">
      <alignment horizontal="left" vertical="center" wrapText="1"/>
    </xf>
    <xf numFmtId="0" fontId="10" fillId="0" borderId="88"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10" fillId="0" borderId="92"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27" fillId="0" borderId="65" xfId="0" applyFont="1" applyFill="1" applyBorder="1" applyAlignment="1">
      <alignment horizontal="left" vertical="center" wrapText="1"/>
    </xf>
    <xf numFmtId="0" fontId="27" fillId="0" borderId="69" xfId="0" applyFont="1" applyFill="1" applyBorder="1" applyAlignment="1">
      <alignment horizontal="left" vertical="center" wrapText="1"/>
    </xf>
    <xf numFmtId="0" fontId="27" fillId="0" borderId="78"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7" fillId="0" borderId="82" xfId="0" applyFont="1" applyFill="1" applyBorder="1" applyAlignment="1">
      <alignment horizontal="left" vertical="center" wrapText="1"/>
    </xf>
    <xf numFmtId="0" fontId="27" fillId="0" borderId="85" xfId="0" applyFont="1" applyFill="1" applyBorder="1" applyAlignment="1">
      <alignment horizontal="left" vertical="center" wrapText="1"/>
    </xf>
    <xf numFmtId="0" fontId="27" fillId="0" borderId="72" xfId="0" applyFont="1" applyFill="1" applyBorder="1" applyAlignment="1">
      <alignment horizontal="left" vertical="center" wrapText="1"/>
    </xf>
    <xf numFmtId="0" fontId="27" fillId="0" borderId="89" xfId="0" applyFont="1" applyFill="1" applyBorder="1" applyAlignment="1">
      <alignment horizontal="left" vertical="center" wrapText="1"/>
    </xf>
    <xf numFmtId="0" fontId="27" fillId="0" borderId="91" xfId="0" applyFont="1" applyFill="1" applyBorder="1" applyAlignment="1">
      <alignment horizontal="left" vertical="center" wrapText="1"/>
    </xf>
    <xf numFmtId="0" fontId="27" fillId="0" borderId="93" xfId="0" applyFont="1" applyFill="1" applyBorder="1" applyAlignment="1">
      <alignment horizontal="left" vertical="center" wrapText="1"/>
    </xf>
    <xf numFmtId="0" fontId="27" fillId="0" borderId="95" xfId="0" applyFont="1" applyFill="1" applyBorder="1" applyAlignment="1">
      <alignment horizontal="left" vertical="center" wrapText="1"/>
    </xf>
    <xf numFmtId="0" fontId="27" fillId="0" borderId="31" xfId="0" applyFont="1" applyBorder="1" applyAlignment="1">
      <alignment vertical="center"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61" xfId="0" applyFont="1" applyFill="1" applyBorder="1" applyAlignment="1">
      <alignment horizontal="left" vertical="top" wrapText="1"/>
    </xf>
    <xf numFmtId="0" fontId="19" fillId="5" borderId="0" xfId="0" applyFont="1" applyFill="1"/>
    <xf numFmtId="0" fontId="10" fillId="0" borderId="64" xfId="0" applyFont="1" applyBorder="1" applyAlignment="1">
      <alignment vertical="center" wrapText="1"/>
    </xf>
    <xf numFmtId="0" fontId="10" fillId="0" borderId="68" xfId="0" applyFont="1" applyBorder="1" applyAlignment="1">
      <alignment vertical="center" wrapText="1"/>
    </xf>
    <xf numFmtId="0" fontId="10" fillId="0" borderId="77" xfId="0" applyFont="1" applyBorder="1" applyAlignment="1">
      <alignment vertical="center" wrapText="1"/>
    </xf>
    <xf numFmtId="0" fontId="10" fillId="0" borderId="74" xfId="0" applyFont="1" applyBorder="1" applyAlignment="1">
      <alignment vertical="center" wrapText="1"/>
    </xf>
    <xf numFmtId="0" fontId="10" fillId="0" borderId="88" xfId="0" applyFont="1" applyBorder="1" applyAlignment="1">
      <alignment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9" fillId="0" borderId="42" xfId="0" applyFont="1" applyBorder="1" applyAlignment="1">
      <alignment horizontal="center" vertical="center" wrapText="1"/>
    </xf>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96" xfId="0" applyFont="1" applyFill="1" applyBorder="1" applyAlignment="1">
      <alignment horizontal="center" vertical="center"/>
    </xf>
    <xf numFmtId="0" fontId="11" fillId="11" borderId="97" xfId="0" applyFont="1" applyFill="1" applyBorder="1" applyAlignment="1">
      <alignment horizontal="center" vertical="center"/>
    </xf>
    <xf numFmtId="0" fontId="11" fillId="11" borderId="98"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39" xfId="0" applyFont="1" applyFill="1" applyBorder="1" applyAlignment="1">
      <alignment horizontal="center" vertical="center" wrapText="1"/>
    </xf>
    <xf numFmtId="0" fontId="4" fillId="12" borderId="41" xfId="0" applyFont="1" applyFill="1" applyBorder="1" applyAlignment="1">
      <alignment horizontal="center" vertical="center" wrapText="1"/>
    </xf>
    <xf numFmtId="0" fontId="21" fillId="0" borderId="35" xfId="0" applyFont="1" applyFill="1" applyBorder="1" applyAlignment="1">
      <alignment horizontal="center" vertical="center"/>
    </xf>
    <xf numFmtId="0" fontId="5" fillId="0" borderId="36"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8" xfId="0" applyFont="1" applyFill="1" applyBorder="1" applyAlignment="1">
      <alignment horizontal="center" vertical="center" wrapText="1"/>
    </xf>
    <xf numFmtId="0" fontId="30" fillId="12" borderId="40"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7" xfId="0" applyFont="1" applyBorder="1" applyAlignment="1">
      <alignment horizontal="center" vertical="center" wrapText="1"/>
    </xf>
    <xf numFmtId="0" fontId="34" fillId="0" borderId="54" xfId="0" applyFont="1" applyBorder="1" applyAlignment="1">
      <alignment horizontal="center" vertical="center" wrapText="1"/>
    </xf>
    <xf numFmtId="0" fontId="35" fillId="0" borderId="56" xfId="0" applyFont="1" applyBorder="1" applyAlignment="1">
      <alignment vertical="center"/>
    </xf>
    <xf numFmtId="164" fontId="19" fillId="0" borderId="57" xfId="0" applyNumberFormat="1" applyFont="1" applyBorder="1" applyAlignment="1">
      <alignment horizontal="center" vertical="center" wrapText="1"/>
    </xf>
    <xf numFmtId="164" fontId="19" fillId="0" borderId="54" xfId="0" applyNumberFormat="1" applyFont="1" applyBorder="1" applyAlignment="1">
      <alignment horizontal="center" vertical="center" wrapText="1"/>
    </xf>
    <xf numFmtId="0" fontId="35" fillId="0" borderId="56"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4" fillId="12" borderId="100" xfId="0" applyFont="1" applyFill="1" applyBorder="1" applyAlignment="1">
      <alignment horizontal="center" vertical="center" wrapText="1"/>
    </xf>
    <xf numFmtId="0" fontId="4" fillId="12" borderId="102"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99" xfId="0" applyFont="1" applyFill="1" applyBorder="1" applyAlignment="1">
      <alignment horizontal="center" vertical="center" wrapText="1"/>
    </xf>
    <xf numFmtId="0" fontId="4" fillId="12" borderId="101" xfId="0" applyFont="1" applyFill="1" applyBorder="1" applyAlignment="1">
      <alignment horizontal="center" vertical="center" wrapText="1"/>
    </xf>
    <xf numFmtId="0" fontId="4" fillId="13" borderId="105" xfId="0" applyFont="1" applyFill="1" applyBorder="1" applyAlignment="1">
      <alignment horizontal="center" vertical="center" wrapText="1"/>
    </xf>
    <xf numFmtId="0" fontId="4" fillId="13" borderId="106" xfId="0" applyFont="1" applyFill="1" applyBorder="1" applyAlignment="1">
      <alignment horizontal="center" vertical="center" wrapText="1"/>
    </xf>
    <xf numFmtId="0" fontId="4" fillId="13" borderId="104" xfId="0" applyFont="1" applyFill="1" applyBorder="1" applyAlignment="1">
      <alignment horizontal="center" vertical="center" wrapText="1"/>
    </xf>
    <xf numFmtId="0" fontId="4" fillId="13" borderId="103" xfId="0" applyFont="1" applyFill="1" applyBorder="1" applyAlignment="1">
      <alignment horizontal="center" vertical="center" wrapText="1"/>
    </xf>
    <xf numFmtId="0" fontId="4" fillId="13" borderId="100" xfId="0" applyFont="1" applyFill="1" applyBorder="1" applyAlignment="1">
      <alignment horizontal="center" vertical="center" wrapText="1"/>
    </xf>
    <xf numFmtId="0" fontId="4" fillId="13" borderId="44"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7" xfId="0" applyFont="1" applyBorder="1" applyAlignment="1">
      <alignment horizontal="center" vertical="center" wrapText="1"/>
    </xf>
    <xf numFmtId="0" fontId="20" fillId="0" borderId="54" xfId="0" applyFont="1" applyBorder="1" applyAlignment="1">
      <alignment horizontal="center" vertical="center" wrapText="1"/>
    </xf>
    <xf numFmtId="0" fontId="0" fillId="0" borderId="56" xfId="0" applyBorder="1" applyAlignment="1">
      <alignment vertical="center"/>
    </xf>
    <xf numFmtId="0" fontId="20" fillId="0" borderId="60" xfId="0" applyFont="1"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center" vertical="center" wrapText="1"/>
    </xf>
    <xf numFmtId="0" fontId="20" fillId="0" borderId="86"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2" xfId="0" applyFont="1" applyBorder="1" applyAlignment="1">
      <alignment horizontal="center" vertical="center" wrapText="1"/>
    </xf>
    <xf numFmtId="0" fontId="20" fillId="0" borderId="79" xfId="0" applyFont="1" applyBorder="1" applyAlignment="1">
      <alignment horizontal="center"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034098688"/>
        <c:axId val="-203409488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81.95</c:v>
                </c:pt>
                <c:pt idx="1">
                  <c:v>76.818181818181813</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034098688"/>
        <c:axId val="-2034094880"/>
      </c:scatterChart>
      <c:catAx>
        <c:axId val="-203409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4880"/>
        <c:crosses val="autoZero"/>
        <c:auto val="1"/>
        <c:lblAlgn val="ctr"/>
        <c:lblOffset val="100"/>
        <c:noMultiLvlLbl val="0"/>
      </c:catAx>
      <c:valAx>
        <c:axId val="-20340948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8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034091072"/>
        <c:axId val="-203408998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74</c:v>
                </c:pt>
                <c:pt idx="1">
                  <c:v>76.599999999999994</c:v>
                </c:pt>
                <c:pt idx="2">
                  <c:v>83.714285714285708</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034091072"/>
        <c:axId val="-2034089984"/>
      </c:scatterChart>
      <c:catAx>
        <c:axId val="-203409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89984"/>
        <c:crosses val="autoZero"/>
        <c:auto val="1"/>
        <c:lblAlgn val="ctr"/>
        <c:lblOffset val="100"/>
        <c:noMultiLvlLbl val="0"/>
      </c:catAx>
      <c:valAx>
        <c:axId val="-20340899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034098144"/>
        <c:axId val="-2034097600"/>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74.571428571428569</c:v>
                </c:pt>
                <c:pt idx="1">
                  <c:v>80.75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034098144"/>
        <c:axId val="-2034097600"/>
      </c:scatterChart>
      <c:catAx>
        <c:axId val="-20340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7600"/>
        <c:crosses val="autoZero"/>
        <c:auto val="1"/>
        <c:lblAlgn val="ctr"/>
        <c:lblOffset val="100"/>
        <c:noMultiLvlLbl val="0"/>
      </c:catAx>
      <c:valAx>
        <c:axId val="-2034097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81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034093248"/>
        <c:axId val="-203409216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80.129032258064512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034093248"/>
        <c:axId val="-2034092160"/>
      </c:scatterChart>
      <c:catAx>
        <c:axId val="-203409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2160"/>
        <c:crosses val="autoZero"/>
        <c:auto val="1"/>
        <c:lblAlgn val="ctr"/>
        <c:lblOffset val="100"/>
        <c:noMultiLvlLbl val="0"/>
      </c:catAx>
      <c:valAx>
        <c:axId val="-2034092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3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9"/>
      <c r="C2" s="60"/>
      <c r="D2" s="60"/>
      <c r="E2" s="60"/>
      <c r="F2" s="60"/>
      <c r="G2" s="60"/>
      <c r="H2" s="60"/>
      <c r="I2" s="60"/>
      <c r="J2" s="60"/>
      <c r="K2" s="60"/>
      <c r="L2" s="60"/>
      <c r="M2" s="60"/>
      <c r="N2" s="60"/>
      <c r="O2" s="60"/>
      <c r="P2" s="60"/>
      <c r="Q2" s="60"/>
      <c r="R2" s="61"/>
    </row>
    <row r="3" spans="2:18" ht="27.95" customHeight="1" x14ac:dyDescent="0.25">
      <c r="B3" s="62"/>
      <c r="C3" s="165" t="s">
        <v>165</v>
      </c>
      <c r="D3" s="165"/>
      <c r="E3" s="165"/>
      <c r="F3" s="165"/>
      <c r="G3" s="165"/>
      <c r="H3" s="165"/>
      <c r="I3" s="165"/>
      <c r="J3" s="165"/>
      <c r="K3" s="165"/>
      <c r="L3" s="165"/>
      <c r="M3" s="165"/>
      <c r="N3" s="165"/>
      <c r="O3" s="165"/>
      <c r="P3" s="165"/>
      <c r="Q3" s="165"/>
      <c r="R3" s="63"/>
    </row>
    <row r="4" spans="2:18" s="89" customFormat="1" ht="3.95" customHeight="1" x14ac:dyDescent="0.25">
      <c r="B4" s="90"/>
      <c r="C4" s="91"/>
      <c r="D4" s="91"/>
      <c r="E4" s="91"/>
      <c r="F4" s="91"/>
      <c r="G4" s="91"/>
      <c r="H4" s="91"/>
      <c r="I4" s="91"/>
      <c r="J4" s="91"/>
      <c r="K4" s="91"/>
      <c r="L4" s="91"/>
      <c r="M4" s="91"/>
      <c r="N4" s="91"/>
      <c r="O4" s="91"/>
      <c r="P4" s="91"/>
      <c r="Q4" s="91"/>
      <c r="R4" s="92"/>
    </row>
    <row r="5" spans="2:18" ht="27.95" customHeight="1" x14ac:dyDescent="0.25">
      <c r="B5" s="62"/>
      <c r="C5" s="165" t="s">
        <v>166</v>
      </c>
      <c r="D5" s="165"/>
      <c r="E5" s="165"/>
      <c r="F5" s="165"/>
      <c r="G5" s="165"/>
      <c r="H5" s="165"/>
      <c r="I5" s="165"/>
      <c r="J5" s="165"/>
      <c r="K5" s="165"/>
      <c r="L5" s="165"/>
      <c r="M5" s="165"/>
      <c r="N5" s="165"/>
      <c r="O5" s="165"/>
      <c r="P5" s="165"/>
      <c r="Q5" s="165"/>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166" t="s">
        <v>135</v>
      </c>
      <c r="E8" s="166"/>
      <c r="F8" s="166"/>
      <c r="G8" s="166"/>
      <c r="H8" s="166"/>
      <c r="I8" s="166"/>
      <c r="J8" s="166"/>
      <c r="K8" s="166"/>
      <c r="L8" s="166"/>
      <c r="M8" s="166"/>
      <c r="N8" s="166"/>
      <c r="O8" s="166"/>
      <c r="P8" s="166"/>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166" t="s">
        <v>183</v>
      </c>
      <c r="E11" s="166"/>
      <c r="F11" s="166"/>
      <c r="G11" s="166"/>
      <c r="H11" s="166"/>
      <c r="I11" s="166"/>
      <c r="J11" s="166"/>
      <c r="K11" s="166"/>
      <c r="L11" s="166"/>
      <c r="M11" s="166"/>
      <c r="N11" s="166"/>
      <c r="O11" s="166"/>
      <c r="P11" s="166"/>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166" t="s">
        <v>184</v>
      </c>
      <c r="E14" s="166"/>
      <c r="F14" s="166"/>
      <c r="G14" s="166"/>
      <c r="H14" s="166"/>
      <c r="I14" s="166"/>
      <c r="J14" s="166"/>
      <c r="K14" s="166"/>
      <c r="L14" s="166"/>
      <c r="M14" s="166"/>
      <c r="N14" s="166"/>
      <c r="O14" s="166"/>
      <c r="P14" s="166"/>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topLeftCell="A7"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134</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168" t="s">
        <v>167</v>
      </c>
      <c r="D3" s="169"/>
      <c r="E3" s="169"/>
      <c r="F3" s="169"/>
      <c r="G3" s="169"/>
      <c r="H3" s="169"/>
      <c r="I3" s="169"/>
      <c r="J3" s="169"/>
      <c r="K3" s="169"/>
      <c r="L3" s="169"/>
      <c r="M3" s="169"/>
      <c r="N3" s="169"/>
      <c r="O3" s="169"/>
      <c r="P3" s="169"/>
      <c r="Q3" s="169"/>
      <c r="R3" s="169"/>
      <c r="S3" s="170"/>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171" t="s">
        <v>135</v>
      </c>
      <c r="D5" s="171"/>
      <c r="E5" s="171"/>
      <c r="F5" s="171"/>
      <c r="G5" s="171"/>
      <c r="H5" s="171"/>
      <c r="I5" s="171"/>
      <c r="J5" s="171"/>
      <c r="K5" s="171"/>
      <c r="L5" s="171"/>
      <c r="M5" s="171"/>
      <c r="N5" s="171"/>
      <c r="O5" s="171"/>
      <c r="P5" s="171"/>
      <c r="Q5" s="171"/>
      <c r="R5" s="171"/>
      <c r="S5" s="171"/>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177" t="s">
        <v>185</v>
      </c>
      <c r="D7" s="177"/>
      <c r="E7" s="177"/>
      <c r="F7" s="177"/>
      <c r="G7" s="177"/>
      <c r="H7" s="177"/>
      <c r="I7" s="177"/>
      <c r="J7" s="177"/>
      <c r="K7" s="177"/>
      <c r="L7" s="177"/>
      <c r="M7" s="177"/>
      <c r="N7" s="177"/>
      <c r="O7" s="177"/>
      <c r="P7" s="177"/>
      <c r="Q7" s="177"/>
      <c r="R7" s="177"/>
      <c r="S7" s="177"/>
      <c r="T7" s="14"/>
    </row>
    <row r="8" spans="2:25" ht="15" customHeight="1" x14ac:dyDescent="0.25">
      <c r="B8" s="24"/>
      <c r="C8" s="177"/>
      <c r="D8" s="177"/>
      <c r="E8" s="177"/>
      <c r="F8" s="177"/>
      <c r="G8" s="177"/>
      <c r="H8" s="177"/>
      <c r="I8" s="177"/>
      <c r="J8" s="177"/>
      <c r="K8" s="177"/>
      <c r="L8" s="177"/>
      <c r="M8" s="177"/>
      <c r="N8" s="177"/>
      <c r="O8" s="177"/>
      <c r="P8" s="177"/>
      <c r="Q8" s="177"/>
      <c r="R8" s="177"/>
      <c r="S8" s="177"/>
      <c r="T8" s="14"/>
    </row>
    <row r="9" spans="2:25" ht="15" customHeight="1" x14ac:dyDescent="0.25">
      <c r="B9" s="24"/>
      <c r="C9" s="177"/>
      <c r="D9" s="177"/>
      <c r="E9" s="177"/>
      <c r="F9" s="177"/>
      <c r="G9" s="177"/>
      <c r="H9" s="177"/>
      <c r="I9" s="177"/>
      <c r="J9" s="177"/>
      <c r="K9" s="177"/>
      <c r="L9" s="177"/>
      <c r="M9" s="177"/>
      <c r="N9" s="177"/>
      <c r="O9" s="177"/>
      <c r="P9" s="177"/>
      <c r="Q9" s="177"/>
      <c r="R9" s="177"/>
      <c r="S9" s="177"/>
      <c r="T9" s="14"/>
    </row>
    <row r="10" spans="2:25" ht="15" customHeight="1" x14ac:dyDescent="0.25">
      <c r="B10" s="24"/>
      <c r="C10" s="177"/>
      <c r="D10" s="177"/>
      <c r="E10" s="177"/>
      <c r="F10" s="177"/>
      <c r="G10" s="177"/>
      <c r="H10" s="177"/>
      <c r="I10" s="177"/>
      <c r="J10" s="177"/>
      <c r="K10" s="177"/>
      <c r="L10" s="177"/>
      <c r="M10" s="177"/>
      <c r="N10" s="177"/>
      <c r="O10" s="177"/>
      <c r="P10" s="177"/>
      <c r="Q10" s="177"/>
      <c r="R10" s="177"/>
      <c r="S10" s="177"/>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172" t="s">
        <v>186</v>
      </c>
      <c r="D12" s="173"/>
      <c r="E12" s="173"/>
      <c r="F12" s="173"/>
      <c r="G12" s="173"/>
      <c r="H12" s="173"/>
      <c r="I12" s="173"/>
      <c r="J12" s="173"/>
      <c r="K12" s="173"/>
      <c r="L12" s="173"/>
      <c r="M12" s="173"/>
      <c r="N12" s="173"/>
      <c r="O12" s="173"/>
      <c r="P12" s="173"/>
      <c r="Q12" s="173"/>
      <c r="R12" s="173"/>
      <c r="S12" s="173"/>
      <c r="T12" s="14"/>
    </row>
    <row r="13" spans="2:25" ht="15" customHeight="1" x14ac:dyDescent="0.25">
      <c r="B13" s="24"/>
      <c r="C13" s="173"/>
      <c r="D13" s="173"/>
      <c r="E13" s="173"/>
      <c r="F13" s="173"/>
      <c r="G13" s="173"/>
      <c r="H13" s="173"/>
      <c r="I13" s="173"/>
      <c r="J13" s="173"/>
      <c r="K13" s="173"/>
      <c r="L13" s="173"/>
      <c r="M13" s="173"/>
      <c r="N13" s="173"/>
      <c r="O13" s="173"/>
      <c r="P13" s="173"/>
      <c r="Q13" s="173"/>
      <c r="R13" s="173"/>
      <c r="S13" s="173"/>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187</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157</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142</v>
      </c>
      <c r="D19" s="77" t="s">
        <v>190</v>
      </c>
      <c r="E19" s="82"/>
      <c r="F19" s="82"/>
      <c r="G19" s="10"/>
      <c r="H19" s="10"/>
      <c r="I19" s="10"/>
      <c r="J19" s="10"/>
      <c r="L19" s="10"/>
      <c r="M19" s="11"/>
      <c r="N19" s="10"/>
      <c r="O19" s="10"/>
      <c r="P19" s="10"/>
      <c r="Q19" s="10"/>
      <c r="R19" s="10"/>
      <c r="S19" s="10"/>
      <c r="T19" s="14"/>
    </row>
    <row r="20" spans="2:20" ht="15" customHeight="1" x14ac:dyDescent="0.2">
      <c r="B20" s="24"/>
      <c r="C20" s="83" t="s">
        <v>142</v>
      </c>
      <c r="D20" s="10" t="s">
        <v>191</v>
      </c>
      <c r="E20" s="82"/>
      <c r="F20" s="82"/>
      <c r="G20" s="10"/>
      <c r="H20" s="10"/>
      <c r="I20" s="10"/>
      <c r="J20" s="10"/>
      <c r="L20" s="10"/>
      <c r="M20" s="11"/>
      <c r="N20" s="10"/>
      <c r="O20" s="10"/>
      <c r="P20" s="10"/>
      <c r="Q20" s="10"/>
      <c r="R20" s="10"/>
      <c r="S20" s="10"/>
      <c r="T20" s="14"/>
    </row>
    <row r="21" spans="2:20" ht="15" customHeight="1" x14ac:dyDescent="0.2">
      <c r="B21" s="24"/>
      <c r="C21" s="83" t="s">
        <v>142</v>
      </c>
      <c r="D21" s="10" t="s">
        <v>180</v>
      </c>
      <c r="E21" s="82"/>
      <c r="F21" s="82"/>
      <c r="G21" s="10"/>
      <c r="H21" s="10"/>
      <c r="I21" s="10"/>
      <c r="J21" s="10"/>
      <c r="L21" s="10"/>
      <c r="M21" s="11"/>
      <c r="N21" s="10"/>
      <c r="O21" s="10"/>
      <c r="P21" s="10"/>
      <c r="Q21" s="10"/>
      <c r="R21" s="10"/>
      <c r="S21" s="10"/>
      <c r="T21" s="14"/>
    </row>
    <row r="22" spans="2:20" ht="15" customHeight="1" x14ac:dyDescent="0.2">
      <c r="B22" s="24"/>
      <c r="C22" s="83" t="s">
        <v>142</v>
      </c>
      <c r="D22" s="10" t="s">
        <v>179</v>
      </c>
      <c r="E22" s="82"/>
      <c r="F22" s="82"/>
      <c r="G22" s="10"/>
      <c r="H22" s="10"/>
      <c r="I22" s="10"/>
      <c r="J22" s="10"/>
      <c r="L22" s="10"/>
      <c r="M22" s="11"/>
      <c r="N22" s="10"/>
      <c r="O22" s="10"/>
      <c r="P22" s="10"/>
      <c r="Q22" s="10"/>
      <c r="R22" s="10"/>
      <c r="S22" s="10"/>
      <c r="T22" s="14"/>
    </row>
    <row r="23" spans="2:20" ht="15" customHeight="1" x14ac:dyDescent="0.2">
      <c r="B23" s="24"/>
      <c r="C23" s="83" t="s">
        <v>142</v>
      </c>
      <c r="D23" s="10" t="s">
        <v>181</v>
      </c>
      <c r="E23" s="82"/>
      <c r="F23" s="82"/>
      <c r="G23" s="10"/>
      <c r="H23" s="10"/>
      <c r="I23" s="10"/>
      <c r="J23" s="10"/>
      <c r="L23" s="10"/>
      <c r="M23" s="11"/>
      <c r="N23" s="10"/>
      <c r="O23" s="10"/>
      <c r="P23" s="10"/>
      <c r="Q23" s="10"/>
      <c r="R23" s="10"/>
      <c r="S23" s="10"/>
      <c r="T23" s="14"/>
    </row>
    <row r="24" spans="2:20" ht="15" customHeight="1" x14ac:dyDescent="0.2">
      <c r="B24" s="24"/>
      <c r="C24" s="83" t="s">
        <v>142</v>
      </c>
      <c r="D24" s="6" t="s">
        <v>194</v>
      </c>
      <c r="E24" s="82"/>
      <c r="F24" s="82"/>
      <c r="G24" s="10"/>
      <c r="H24" s="10"/>
      <c r="I24" s="10"/>
      <c r="J24" s="10"/>
      <c r="L24" s="10"/>
      <c r="M24" s="11"/>
      <c r="N24" s="10"/>
      <c r="O24" s="10"/>
      <c r="P24" s="10"/>
      <c r="Q24" s="10"/>
      <c r="R24" s="10"/>
      <c r="S24" s="10"/>
      <c r="T24" s="14"/>
    </row>
    <row r="25" spans="2:20" ht="15" customHeight="1" x14ac:dyDescent="0.2">
      <c r="B25" s="24"/>
      <c r="C25" s="83" t="s">
        <v>142</v>
      </c>
      <c r="D25" s="78" t="s">
        <v>182</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192</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156</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143</v>
      </c>
      <c r="D31" s="57" t="s">
        <v>144</v>
      </c>
      <c r="E31" s="57" t="s">
        <v>145</v>
      </c>
      <c r="F31" s="10"/>
      <c r="G31" s="10"/>
      <c r="H31" s="10"/>
      <c r="I31" s="10"/>
      <c r="J31" s="10"/>
      <c r="L31" s="10"/>
      <c r="M31" s="11"/>
      <c r="N31" s="10"/>
      <c r="O31" s="10"/>
      <c r="P31" s="10"/>
      <c r="Q31" s="10"/>
      <c r="R31" s="10"/>
      <c r="S31" s="10"/>
      <c r="T31" s="14"/>
    </row>
    <row r="32" spans="2:20" ht="15" customHeight="1" x14ac:dyDescent="0.25">
      <c r="B32" s="24"/>
      <c r="C32" s="68" t="s">
        <v>146</v>
      </c>
      <c r="D32" s="69">
        <v>1</v>
      </c>
      <c r="E32" s="99"/>
      <c r="F32" s="10"/>
      <c r="G32" s="10"/>
      <c r="H32" s="10"/>
      <c r="I32" s="10"/>
      <c r="J32" s="10"/>
      <c r="L32" s="10"/>
      <c r="M32" s="11"/>
      <c r="N32" s="10"/>
      <c r="O32" s="10"/>
      <c r="P32" s="10"/>
      <c r="Q32" s="10"/>
      <c r="R32" s="10"/>
      <c r="S32" s="10"/>
      <c r="T32" s="14"/>
    </row>
    <row r="33" spans="2:20" ht="15" customHeight="1" x14ac:dyDescent="0.25">
      <c r="B33" s="24"/>
      <c r="C33" s="70" t="s">
        <v>147</v>
      </c>
      <c r="D33" s="71">
        <v>2</v>
      </c>
      <c r="E33" s="100"/>
      <c r="F33" s="10"/>
      <c r="G33" s="10"/>
      <c r="H33" s="10"/>
      <c r="I33" s="10"/>
      <c r="J33" s="10"/>
      <c r="L33" s="10"/>
      <c r="M33" s="11"/>
      <c r="N33" s="10"/>
      <c r="O33" s="10"/>
      <c r="P33" s="10"/>
      <c r="Q33" s="10"/>
      <c r="R33" s="10"/>
      <c r="S33" s="10"/>
      <c r="T33" s="14"/>
    </row>
    <row r="34" spans="2:20" ht="15" customHeight="1" x14ac:dyDescent="0.25">
      <c r="B34" s="24"/>
      <c r="C34" s="70" t="s">
        <v>148</v>
      </c>
      <c r="D34" s="71">
        <v>3</v>
      </c>
      <c r="E34" s="72"/>
      <c r="F34" s="10"/>
      <c r="G34" s="10"/>
      <c r="H34" s="10"/>
      <c r="I34" s="10"/>
      <c r="J34" s="10"/>
      <c r="L34" s="10"/>
      <c r="M34" s="11"/>
      <c r="N34" s="10"/>
      <c r="O34" s="10"/>
      <c r="P34" s="10"/>
      <c r="Q34" s="10"/>
      <c r="R34" s="10"/>
      <c r="S34" s="10"/>
      <c r="T34" s="14"/>
    </row>
    <row r="35" spans="2:20" ht="15" customHeight="1" x14ac:dyDescent="0.25">
      <c r="B35" s="24"/>
      <c r="C35" s="70" t="s">
        <v>149</v>
      </c>
      <c r="D35" s="71">
        <v>4</v>
      </c>
      <c r="E35" s="73"/>
      <c r="F35" s="10"/>
      <c r="G35" s="10"/>
      <c r="H35" s="10"/>
      <c r="I35" s="10"/>
      <c r="J35" s="10"/>
      <c r="L35" s="10"/>
      <c r="M35" s="11"/>
      <c r="N35" s="10"/>
      <c r="O35" s="10"/>
      <c r="P35" s="10"/>
      <c r="Q35" s="10"/>
      <c r="R35" s="10"/>
      <c r="S35" s="10"/>
      <c r="T35" s="14"/>
    </row>
    <row r="36" spans="2:20" ht="15" customHeight="1" x14ac:dyDescent="0.25">
      <c r="B36" s="24"/>
      <c r="C36" s="74" t="s">
        <v>150</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172" t="s">
        <v>188</v>
      </c>
      <c r="D38" s="173"/>
      <c r="E38" s="173"/>
      <c r="F38" s="173"/>
      <c r="G38" s="173"/>
      <c r="H38" s="173"/>
      <c r="I38" s="173"/>
      <c r="J38" s="173"/>
      <c r="K38" s="173"/>
      <c r="L38" s="173"/>
      <c r="M38" s="173"/>
      <c r="N38" s="173"/>
      <c r="O38" s="173"/>
      <c r="P38" s="173"/>
      <c r="Q38" s="173"/>
      <c r="R38" s="173"/>
      <c r="S38" s="173"/>
      <c r="T38" s="14"/>
    </row>
    <row r="39" spans="2:20" ht="15" customHeight="1" x14ac:dyDescent="0.25">
      <c r="B39" s="24"/>
      <c r="C39" s="173"/>
      <c r="D39" s="173"/>
      <c r="E39" s="173"/>
      <c r="F39" s="173"/>
      <c r="G39" s="173"/>
      <c r="H39" s="173"/>
      <c r="I39" s="173"/>
      <c r="J39" s="173"/>
      <c r="K39" s="173"/>
      <c r="L39" s="173"/>
      <c r="M39" s="173"/>
      <c r="N39" s="173"/>
      <c r="O39" s="173"/>
      <c r="P39" s="173"/>
      <c r="Q39" s="173"/>
      <c r="R39" s="173"/>
      <c r="S39" s="173"/>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09" t="s">
        <v>207</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174" t="s">
        <v>158</v>
      </c>
      <c r="D43" s="175"/>
      <c r="E43" s="175"/>
      <c r="F43" s="175"/>
      <c r="G43" s="175"/>
      <c r="H43" s="175"/>
      <c r="I43" s="175"/>
      <c r="J43" s="175"/>
      <c r="K43" s="175"/>
      <c r="L43" s="175"/>
      <c r="M43" s="175"/>
      <c r="N43" s="175"/>
      <c r="O43" s="175"/>
      <c r="P43" s="175"/>
      <c r="Q43" s="175"/>
      <c r="R43" s="175"/>
      <c r="S43" s="175"/>
      <c r="T43" s="14"/>
    </row>
    <row r="44" spans="2:20" ht="15" customHeight="1" x14ac:dyDescent="0.25">
      <c r="B44" s="24"/>
      <c r="C44" s="175"/>
      <c r="D44" s="175"/>
      <c r="E44" s="175"/>
      <c r="F44" s="175"/>
      <c r="G44" s="175"/>
      <c r="H44" s="175"/>
      <c r="I44" s="175"/>
      <c r="J44" s="175"/>
      <c r="K44" s="175"/>
      <c r="L44" s="175"/>
      <c r="M44" s="175"/>
      <c r="N44" s="175"/>
      <c r="O44" s="175"/>
      <c r="P44" s="175"/>
      <c r="Q44" s="175"/>
      <c r="R44" s="175"/>
      <c r="S44" s="175"/>
      <c r="T44" s="14"/>
    </row>
    <row r="45" spans="2:20" ht="15" customHeight="1" x14ac:dyDescent="0.25">
      <c r="B45" s="24"/>
      <c r="C45" s="175"/>
      <c r="D45" s="175"/>
      <c r="E45" s="175"/>
      <c r="F45" s="175"/>
      <c r="G45" s="175"/>
      <c r="H45" s="175"/>
      <c r="I45" s="175"/>
      <c r="J45" s="175"/>
      <c r="K45" s="175"/>
      <c r="L45" s="175"/>
      <c r="M45" s="175"/>
      <c r="N45" s="175"/>
      <c r="O45" s="175"/>
      <c r="P45" s="175"/>
      <c r="Q45" s="175"/>
      <c r="R45" s="175"/>
      <c r="S45" s="175"/>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172" t="s">
        <v>151</v>
      </c>
      <c r="D47" s="173"/>
      <c r="E47" s="173"/>
      <c r="F47" s="173"/>
      <c r="G47" s="173"/>
      <c r="H47" s="173"/>
      <c r="I47" s="173"/>
      <c r="J47" s="173"/>
      <c r="K47" s="173"/>
      <c r="L47" s="173"/>
      <c r="M47" s="173"/>
      <c r="N47" s="173"/>
      <c r="O47" s="173"/>
      <c r="P47" s="173"/>
      <c r="Q47" s="173"/>
      <c r="R47" s="173"/>
      <c r="S47" s="173"/>
      <c r="T47" s="14"/>
    </row>
    <row r="48" spans="2:20" ht="15" customHeight="1" x14ac:dyDescent="0.25">
      <c r="B48" s="24"/>
      <c r="C48" s="173"/>
      <c r="D48" s="173"/>
      <c r="E48" s="173"/>
      <c r="F48" s="173"/>
      <c r="G48" s="173"/>
      <c r="H48" s="173"/>
      <c r="I48" s="173"/>
      <c r="J48" s="173"/>
      <c r="K48" s="173"/>
      <c r="L48" s="173"/>
      <c r="M48" s="173"/>
      <c r="N48" s="173"/>
      <c r="O48" s="173"/>
      <c r="P48" s="173"/>
      <c r="Q48" s="173"/>
      <c r="R48" s="173"/>
      <c r="S48" s="173"/>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159</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160</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172" t="s">
        <v>193</v>
      </c>
      <c r="D55" s="173"/>
      <c r="E55" s="173"/>
      <c r="F55" s="173"/>
      <c r="G55" s="173"/>
      <c r="H55" s="173"/>
      <c r="I55" s="173"/>
      <c r="J55" s="173"/>
      <c r="K55" s="173"/>
      <c r="L55" s="173"/>
      <c r="M55" s="173"/>
      <c r="N55" s="173"/>
      <c r="O55" s="173"/>
      <c r="P55" s="173"/>
      <c r="Q55" s="173"/>
      <c r="R55" s="173"/>
      <c r="S55" s="173"/>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172" t="s">
        <v>195</v>
      </c>
      <c r="D57" s="173"/>
      <c r="E57" s="173"/>
      <c r="F57" s="173"/>
      <c r="G57" s="173"/>
      <c r="H57" s="173"/>
      <c r="I57" s="173"/>
      <c r="J57" s="173"/>
      <c r="K57" s="173"/>
      <c r="L57" s="173"/>
      <c r="M57" s="173"/>
      <c r="N57" s="173"/>
      <c r="O57" s="173"/>
      <c r="P57" s="173"/>
      <c r="Q57" s="173"/>
      <c r="R57" s="173"/>
      <c r="S57" s="173"/>
      <c r="T57" s="14"/>
    </row>
    <row r="58" spans="2:20" ht="15" customHeight="1" x14ac:dyDescent="0.25">
      <c r="B58" s="24"/>
      <c r="C58" s="173"/>
      <c r="D58" s="173"/>
      <c r="E58" s="173"/>
      <c r="F58" s="173"/>
      <c r="G58" s="173"/>
      <c r="H58" s="173"/>
      <c r="I58" s="173"/>
      <c r="J58" s="173"/>
      <c r="K58" s="173"/>
      <c r="L58" s="173"/>
      <c r="M58" s="173"/>
      <c r="N58" s="173"/>
      <c r="O58" s="173"/>
      <c r="P58" s="173"/>
      <c r="Q58" s="173"/>
      <c r="R58" s="173"/>
      <c r="S58" s="173"/>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196</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172" t="s">
        <v>197</v>
      </c>
      <c r="D62" s="173"/>
      <c r="E62" s="173"/>
      <c r="F62" s="173"/>
      <c r="G62" s="173"/>
      <c r="H62" s="173"/>
      <c r="I62" s="173"/>
      <c r="J62" s="173"/>
      <c r="K62" s="173"/>
      <c r="L62" s="173"/>
      <c r="M62" s="173"/>
      <c r="N62" s="173"/>
      <c r="O62" s="173"/>
      <c r="P62" s="173"/>
      <c r="Q62" s="173"/>
      <c r="R62" s="173"/>
      <c r="S62" s="173"/>
      <c r="T62" s="14"/>
    </row>
    <row r="63" spans="2:20" ht="15" customHeight="1" x14ac:dyDescent="0.25">
      <c r="B63" s="24"/>
      <c r="C63" s="173"/>
      <c r="D63" s="173"/>
      <c r="E63" s="173"/>
      <c r="F63" s="173"/>
      <c r="G63" s="173"/>
      <c r="H63" s="173"/>
      <c r="I63" s="173"/>
      <c r="J63" s="173"/>
      <c r="K63" s="173"/>
      <c r="L63" s="173"/>
      <c r="M63" s="173"/>
      <c r="N63" s="173"/>
      <c r="O63" s="173"/>
      <c r="P63" s="173"/>
      <c r="Q63" s="173"/>
      <c r="R63" s="173"/>
      <c r="S63" s="173"/>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172" t="s">
        <v>189</v>
      </c>
      <c r="D65" s="173"/>
      <c r="E65" s="173"/>
      <c r="F65" s="173"/>
      <c r="G65" s="173"/>
      <c r="H65" s="173"/>
      <c r="I65" s="173"/>
      <c r="J65" s="173"/>
      <c r="K65" s="173"/>
      <c r="L65" s="173"/>
      <c r="M65" s="173"/>
      <c r="N65" s="173"/>
      <c r="O65" s="173"/>
      <c r="P65" s="173"/>
      <c r="Q65" s="173"/>
      <c r="R65" s="173"/>
      <c r="S65" s="173"/>
      <c r="T65" s="14"/>
    </row>
    <row r="66" spans="2:20" ht="15" customHeight="1" x14ac:dyDescent="0.25">
      <c r="B66" s="24"/>
      <c r="C66" s="173"/>
      <c r="D66" s="173"/>
      <c r="E66" s="173"/>
      <c r="F66" s="173"/>
      <c r="G66" s="173"/>
      <c r="H66" s="173"/>
      <c r="I66" s="173"/>
      <c r="J66" s="173"/>
      <c r="K66" s="173"/>
      <c r="L66" s="173"/>
      <c r="M66" s="173"/>
      <c r="N66" s="173"/>
      <c r="O66" s="173"/>
      <c r="P66" s="173"/>
      <c r="Q66" s="173"/>
      <c r="R66" s="173"/>
      <c r="S66" s="173"/>
      <c r="T66" s="14"/>
    </row>
    <row r="67" spans="2:20" ht="15" customHeight="1" x14ac:dyDescent="0.25">
      <c r="B67" s="24"/>
      <c r="C67" s="98"/>
      <c r="D67" s="98"/>
      <c r="E67" s="98"/>
      <c r="F67" s="98"/>
      <c r="G67" s="98"/>
      <c r="H67" s="98"/>
      <c r="I67" s="98"/>
      <c r="J67" s="98"/>
      <c r="K67" s="98"/>
      <c r="L67" s="98"/>
      <c r="M67" s="98"/>
      <c r="N67" s="98"/>
      <c r="O67" s="98"/>
      <c r="P67" s="98"/>
      <c r="Q67" s="98"/>
      <c r="R67" s="98"/>
      <c r="S67" s="98"/>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198</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168</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171</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172</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142</v>
      </c>
      <c r="D77" s="10" t="s">
        <v>169</v>
      </c>
      <c r="E77" s="10"/>
      <c r="F77" s="10"/>
      <c r="G77" s="10"/>
      <c r="H77" s="10"/>
      <c r="I77" s="10"/>
      <c r="J77" s="10"/>
      <c r="L77" s="10"/>
      <c r="M77" s="11"/>
      <c r="N77" s="10"/>
      <c r="O77" s="10"/>
      <c r="P77" s="10"/>
      <c r="Q77" s="10"/>
      <c r="R77" s="10"/>
      <c r="S77" s="10"/>
      <c r="T77" s="14"/>
    </row>
    <row r="78" spans="2:20" ht="15" customHeight="1" x14ac:dyDescent="0.2">
      <c r="B78" s="24"/>
      <c r="C78" s="83" t="s">
        <v>142</v>
      </c>
      <c r="D78" s="10" t="s">
        <v>170</v>
      </c>
      <c r="E78" s="10"/>
      <c r="F78" s="10"/>
      <c r="G78" s="10"/>
      <c r="H78" s="10"/>
      <c r="I78" s="10"/>
      <c r="J78" s="10"/>
      <c r="L78" s="10"/>
      <c r="M78" s="11"/>
      <c r="N78" s="10"/>
      <c r="O78" s="10"/>
      <c r="P78" s="10"/>
      <c r="Q78" s="10"/>
      <c r="R78" s="10"/>
      <c r="S78" s="10"/>
      <c r="T78" s="14"/>
    </row>
    <row r="79" spans="2:20" ht="15" customHeight="1" x14ac:dyDescent="0.2">
      <c r="B79" s="24"/>
      <c r="C79" s="83" t="s">
        <v>142</v>
      </c>
      <c r="D79" s="10" t="s">
        <v>199</v>
      </c>
      <c r="E79" s="10"/>
      <c r="F79" s="10"/>
      <c r="G79" s="10"/>
      <c r="H79" s="10"/>
      <c r="I79" s="10"/>
      <c r="J79" s="10"/>
      <c r="L79" s="10"/>
      <c r="M79" s="11"/>
      <c r="N79" s="10"/>
      <c r="O79" s="10"/>
      <c r="P79" s="10"/>
      <c r="Q79" s="10"/>
      <c r="R79" s="10"/>
      <c r="S79" s="10"/>
      <c r="T79" s="14"/>
    </row>
    <row r="80" spans="2:20" ht="15" customHeight="1" x14ac:dyDescent="0.2">
      <c r="B80" s="24"/>
      <c r="C80" s="83" t="s">
        <v>142</v>
      </c>
      <c r="D80" s="10" t="s">
        <v>200</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243</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142</v>
      </c>
      <c r="D84" s="10" t="s">
        <v>208</v>
      </c>
      <c r="E84" s="10"/>
      <c r="F84" s="10"/>
      <c r="G84" s="10"/>
      <c r="H84" s="10"/>
      <c r="I84" s="10"/>
      <c r="J84" s="10"/>
      <c r="L84" s="10"/>
      <c r="M84" s="11"/>
      <c r="N84" s="10"/>
      <c r="O84" s="10"/>
      <c r="P84" s="10"/>
      <c r="Q84" s="10"/>
      <c r="R84" s="10"/>
      <c r="S84" s="10"/>
      <c r="T84" s="14"/>
    </row>
    <row r="85" spans="2:20" ht="15" customHeight="1" x14ac:dyDescent="0.2">
      <c r="B85" s="24"/>
      <c r="C85" s="83" t="s">
        <v>142</v>
      </c>
      <c r="D85" s="10" t="s">
        <v>209</v>
      </c>
      <c r="E85" s="10"/>
      <c r="F85" s="10"/>
      <c r="G85" s="10"/>
      <c r="H85" s="10"/>
      <c r="I85" s="10"/>
      <c r="J85" s="10"/>
      <c r="L85" s="10"/>
      <c r="M85" s="11"/>
      <c r="N85" s="10"/>
      <c r="O85" s="10"/>
      <c r="P85" s="10"/>
      <c r="Q85" s="10"/>
      <c r="R85" s="10"/>
      <c r="S85" s="10"/>
      <c r="T85" s="14"/>
    </row>
    <row r="86" spans="2:20" ht="15" customHeight="1" x14ac:dyDescent="0.2">
      <c r="B86" s="24"/>
      <c r="C86" s="83" t="s">
        <v>142</v>
      </c>
      <c r="D86" s="10" t="s">
        <v>210</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172" t="s">
        <v>173</v>
      </c>
      <c r="D88" s="176"/>
      <c r="E88" s="176"/>
      <c r="F88" s="176"/>
      <c r="G88" s="176"/>
      <c r="H88" s="176"/>
      <c r="I88" s="176"/>
      <c r="J88" s="176"/>
      <c r="K88" s="176"/>
      <c r="L88" s="176"/>
      <c r="M88" s="176"/>
      <c r="N88" s="176"/>
      <c r="O88" s="176"/>
      <c r="P88" s="176"/>
      <c r="Q88" s="176"/>
      <c r="R88" s="176"/>
      <c r="S88" s="176"/>
      <c r="T88" s="14"/>
    </row>
    <row r="89" spans="2:20" ht="15" customHeight="1" x14ac:dyDescent="0.25">
      <c r="B89" s="24"/>
      <c r="C89" s="176"/>
      <c r="D89" s="176"/>
      <c r="E89" s="176"/>
      <c r="F89" s="176"/>
      <c r="G89" s="176"/>
      <c r="H89" s="176"/>
      <c r="I89" s="176"/>
      <c r="J89" s="176"/>
      <c r="K89" s="176"/>
      <c r="L89" s="176"/>
      <c r="M89" s="176"/>
      <c r="N89" s="176"/>
      <c r="O89" s="176"/>
      <c r="P89" s="176"/>
      <c r="Q89" s="176"/>
      <c r="R89" s="176"/>
      <c r="S89" s="176"/>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7" t="s">
        <v>162</v>
      </c>
      <c r="L99" s="167"/>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abSelected="1" topLeftCell="A18" zoomScale="110" zoomScaleNormal="110" workbookViewId="0">
      <selection activeCell="I37" sqref="I37"/>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134</v>
      </c>
    </row>
    <row r="2" spans="2:14" ht="93" customHeight="1" x14ac:dyDescent="0.25">
      <c r="B2" s="20"/>
      <c r="C2" s="21"/>
      <c r="D2" s="12"/>
      <c r="E2" s="12"/>
      <c r="F2" s="12"/>
      <c r="G2" s="12"/>
      <c r="H2" s="12"/>
      <c r="I2" s="12"/>
      <c r="J2" s="13"/>
    </row>
    <row r="3" spans="2:14" ht="27" x14ac:dyDescent="0.25">
      <c r="B3" s="24"/>
      <c r="C3" s="168" t="s">
        <v>167</v>
      </c>
      <c r="D3" s="169"/>
      <c r="E3" s="169"/>
      <c r="F3" s="169"/>
      <c r="G3" s="169"/>
      <c r="H3" s="169"/>
      <c r="I3" s="169"/>
      <c r="J3" s="25"/>
      <c r="K3" s="8"/>
      <c r="L3" s="8"/>
      <c r="M3" s="8"/>
      <c r="N3" s="8"/>
    </row>
    <row r="4" spans="2:14" ht="6" customHeight="1" thickBot="1" x14ac:dyDescent="0.3">
      <c r="B4" s="24"/>
      <c r="C4" s="19"/>
      <c r="D4" s="10"/>
      <c r="E4" s="10"/>
      <c r="F4" s="10"/>
      <c r="G4" s="10"/>
      <c r="H4" s="10"/>
      <c r="I4" s="10"/>
      <c r="J4" s="14"/>
    </row>
    <row r="5" spans="2:14" ht="27.75" customHeight="1" x14ac:dyDescent="0.25">
      <c r="B5" s="24"/>
      <c r="C5" s="199" t="s">
        <v>231</v>
      </c>
      <c r="D5" s="200"/>
      <c r="E5" s="200"/>
      <c r="F5" s="200"/>
      <c r="G5" s="203" t="s">
        <v>153</v>
      </c>
      <c r="H5" s="204"/>
      <c r="I5" s="205"/>
      <c r="J5" s="14"/>
    </row>
    <row r="6" spans="2:14" ht="28.5" customHeight="1" thickBot="1" x14ac:dyDescent="0.3">
      <c r="B6" s="24"/>
      <c r="C6" s="201" t="s">
        <v>256</v>
      </c>
      <c r="D6" s="202"/>
      <c r="E6" s="202"/>
      <c r="F6" s="202"/>
      <c r="G6" s="206">
        <f>IF(SUM(H10:H40)=0,"",AVERAGE(H10:H40))</f>
        <v>80.129032258064512</v>
      </c>
      <c r="H6" s="207"/>
      <c r="I6" s="208"/>
      <c r="J6" s="14"/>
    </row>
    <row r="7" spans="2:14" ht="9.75" customHeight="1" thickBot="1" x14ac:dyDescent="0.3">
      <c r="B7" s="24"/>
      <c r="C7" s="19"/>
      <c r="D7" s="10"/>
      <c r="E7" s="10"/>
      <c r="F7" s="10"/>
      <c r="G7" s="10"/>
      <c r="H7" s="10"/>
      <c r="I7" s="10"/>
      <c r="J7" s="14"/>
    </row>
    <row r="8" spans="2:14" ht="26.1" customHeight="1" x14ac:dyDescent="0.25">
      <c r="B8" s="24"/>
      <c r="C8" s="209" t="s">
        <v>201</v>
      </c>
      <c r="D8" s="195" t="s">
        <v>152</v>
      </c>
      <c r="E8" s="211" t="s">
        <v>155</v>
      </c>
      <c r="F8" s="195" t="s">
        <v>152</v>
      </c>
      <c r="G8" s="195" t="s">
        <v>133</v>
      </c>
      <c r="H8" s="195" t="s">
        <v>138</v>
      </c>
      <c r="I8" s="197" t="s">
        <v>139</v>
      </c>
      <c r="J8" s="14"/>
      <c r="K8" s="9"/>
    </row>
    <row r="9" spans="2:14" ht="42.95" customHeight="1" thickBot="1" x14ac:dyDescent="0.3">
      <c r="B9" s="24"/>
      <c r="C9" s="210"/>
      <c r="D9" s="196"/>
      <c r="E9" s="212"/>
      <c r="F9" s="196"/>
      <c r="G9" s="196"/>
      <c r="H9" s="196"/>
      <c r="I9" s="198"/>
      <c r="J9" s="14"/>
      <c r="K9" s="9"/>
    </row>
    <row r="10" spans="2:14" ht="71.25" customHeight="1" thickBot="1" x14ac:dyDescent="0.3">
      <c r="B10" s="24"/>
      <c r="C10" s="185" t="s">
        <v>114</v>
      </c>
      <c r="D10" s="188">
        <f>IF(SUM(H10:H29)=0,"",AVERAGE(H10:H29))</f>
        <v>81.95</v>
      </c>
      <c r="E10" s="191" t="s">
        <v>115</v>
      </c>
      <c r="F10" s="193">
        <f>IF(SUM(H10:H14)=0,"",AVERAGE(H10:H14))</f>
        <v>74</v>
      </c>
      <c r="G10" s="101" t="s">
        <v>121</v>
      </c>
      <c r="H10" s="93">
        <v>70</v>
      </c>
      <c r="I10" s="164"/>
      <c r="J10" s="14"/>
      <c r="K10" s="9"/>
      <c r="L10" s="80" t="s">
        <v>162</v>
      </c>
    </row>
    <row r="11" spans="2:14" ht="83.25" customHeight="1" thickBot="1" x14ac:dyDescent="0.3">
      <c r="B11" s="24"/>
      <c r="C11" s="186"/>
      <c r="D11" s="189"/>
      <c r="E11" s="192"/>
      <c r="F11" s="194"/>
      <c r="G11" s="102" t="s">
        <v>122</v>
      </c>
      <c r="H11" s="94">
        <v>60</v>
      </c>
      <c r="I11" s="164"/>
      <c r="J11" s="14"/>
      <c r="K11" s="9"/>
    </row>
    <row r="12" spans="2:14" ht="84.75" customHeight="1" thickBot="1" x14ac:dyDescent="0.3">
      <c r="B12" s="24"/>
      <c r="C12" s="186"/>
      <c r="D12" s="189"/>
      <c r="E12" s="192"/>
      <c r="F12" s="194"/>
      <c r="G12" s="102" t="s">
        <v>211</v>
      </c>
      <c r="H12" s="94">
        <v>60</v>
      </c>
      <c r="I12" s="164"/>
      <c r="J12" s="14"/>
      <c r="K12" s="9"/>
      <c r="L12" s="80" t="s">
        <v>163</v>
      </c>
    </row>
    <row r="13" spans="2:14" ht="54.95" customHeight="1" thickBot="1" x14ac:dyDescent="0.3">
      <c r="B13" s="24"/>
      <c r="C13" s="186"/>
      <c r="D13" s="189"/>
      <c r="E13" s="192"/>
      <c r="F13" s="194"/>
      <c r="G13" s="102" t="s">
        <v>212</v>
      </c>
      <c r="H13" s="94">
        <v>90</v>
      </c>
      <c r="I13" s="164"/>
      <c r="J13" s="14"/>
      <c r="K13" s="9"/>
    </row>
    <row r="14" spans="2:14" ht="45" customHeight="1" thickBot="1" x14ac:dyDescent="0.3">
      <c r="B14" s="24"/>
      <c r="C14" s="186"/>
      <c r="D14" s="189"/>
      <c r="E14" s="192"/>
      <c r="F14" s="194"/>
      <c r="G14" s="102" t="s">
        <v>213</v>
      </c>
      <c r="H14" s="94">
        <v>90</v>
      </c>
      <c r="I14" s="164"/>
      <c r="J14" s="14"/>
      <c r="K14" s="9"/>
    </row>
    <row r="15" spans="2:14" ht="54.95" customHeight="1" thickBot="1" x14ac:dyDescent="0.3">
      <c r="B15" s="24"/>
      <c r="C15" s="186"/>
      <c r="D15" s="189"/>
      <c r="E15" s="192" t="s">
        <v>116</v>
      </c>
      <c r="F15" s="194">
        <f>IF(SUM(H15:H19)=0,"",AVERAGE(H15:H19))</f>
        <v>76.599999999999994</v>
      </c>
      <c r="G15" s="103" t="s">
        <v>214</v>
      </c>
      <c r="H15" s="95">
        <v>100</v>
      </c>
      <c r="I15" s="164"/>
      <c r="J15" s="14"/>
    </row>
    <row r="16" spans="2:14" ht="72" customHeight="1" thickBot="1" x14ac:dyDescent="0.3">
      <c r="B16" s="24"/>
      <c r="C16" s="186"/>
      <c r="D16" s="189"/>
      <c r="E16" s="192"/>
      <c r="F16" s="194"/>
      <c r="G16" s="102" t="s">
        <v>215</v>
      </c>
      <c r="H16" s="94">
        <v>70</v>
      </c>
      <c r="I16" s="164"/>
      <c r="J16" s="14"/>
    </row>
    <row r="17" spans="2:12" ht="68.25" customHeight="1" thickBot="1" x14ac:dyDescent="0.3">
      <c r="B17" s="24"/>
      <c r="C17" s="186"/>
      <c r="D17" s="189"/>
      <c r="E17" s="192"/>
      <c r="F17" s="194"/>
      <c r="G17" s="102" t="s">
        <v>216</v>
      </c>
      <c r="H17" s="94">
        <v>73</v>
      </c>
      <c r="I17" s="164"/>
      <c r="J17" s="14"/>
    </row>
    <row r="18" spans="2:12" ht="54.95" customHeight="1" thickBot="1" x14ac:dyDescent="0.3">
      <c r="B18" s="24"/>
      <c r="C18" s="186"/>
      <c r="D18" s="189"/>
      <c r="E18" s="192"/>
      <c r="F18" s="194"/>
      <c r="G18" s="102" t="s">
        <v>217</v>
      </c>
      <c r="H18" s="94">
        <v>65</v>
      </c>
      <c r="I18" s="164"/>
      <c r="J18" s="14"/>
    </row>
    <row r="19" spans="2:12" ht="63" customHeight="1" thickBot="1" x14ac:dyDescent="0.3">
      <c r="B19" s="24"/>
      <c r="C19" s="186"/>
      <c r="D19" s="189"/>
      <c r="E19" s="192"/>
      <c r="F19" s="194"/>
      <c r="G19" s="102" t="s">
        <v>218</v>
      </c>
      <c r="H19" s="94">
        <v>75</v>
      </c>
      <c r="I19" s="164"/>
      <c r="J19" s="14"/>
    </row>
    <row r="20" spans="2:12" ht="69" customHeight="1" thickBot="1" x14ac:dyDescent="0.3">
      <c r="B20" s="24"/>
      <c r="C20" s="186"/>
      <c r="D20" s="189"/>
      <c r="E20" s="213" t="s">
        <v>117</v>
      </c>
      <c r="F20" s="216">
        <f>IF(SUM(H20:H26)=0,"",AVERAGE(H20:H26))</f>
        <v>83.714285714285708</v>
      </c>
      <c r="G20" s="113" t="s">
        <v>123</v>
      </c>
      <c r="H20" s="114">
        <v>100</v>
      </c>
      <c r="I20" s="164"/>
      <c r="J20" s="14"/>
    </row>
    <row r="21" spans="2:12" ht="45" customHeight="1" thickBot="1" x14ac:dyDescent="0.3">
      <c r="B21" s="24"/>
      <c r="C21" s="186"/>
      <c r="D21" s="189"/>
      <c r="E21" s="214"/>
      <c r="F21" s="217"/>
      <c r="G21" s="111" t="s">
        <v>124</v>
      </c>
      <c r="H21" s="115">
        <v>76</v>
      </c>
      <c r="I21" s="164"/>
      <c r="J21" s="14"/>
    </row>
    <row r="22" spans="2:12" ht="54.95" customHeight="1" thickBot="1" x14ac:dyDescent="0.3">
      <c r="B22" s="24"/>
      <c r="C22" s="186"/>
      <c r="D22" s="189"/>
      <c r="E22" s="214"/>
      <c r="F22" s="217"/>
      <c r="G22" s="111" t="s">
        <v>219</v>
      </c>
      <c r="H22" s="115">
        <v>80</v>
      </c>
      <c r="I22" s="164"/>
      <c r="J22" s="14"/>
    </row>
    <row r="23" spans="2:12" ht="54.95" customHeight="1" thickBot="1" x14ac:dyDescent="0.3">
      <c r="B23" s="24"/>
      <c r="C23" s="186"/>
      <c r="D23" s="189"/>
      <c r="E23" s="214"/>
      <c r="F23" s="217"/>
      <c r="G23" s="111" t="s">
        <v>125</v>
      </c>
      <c r="H23" s="115">
        <v>90</v>
      </c>
      <c r="I23" s="164"/>
      <c r="J23" s="14"/>
    </row>
    <row r="24" spans="2:12" ht="46.5" customHeight="1" thickBot="1" x14ac:dyDescent="0.3">
      <c r="B24" s="24"/>
      <c r="C24" s="186"/>
      <c r="D24" s="189"/>
      <c r="E24" s="214"/>
      <c r="F24" s="217"/>
      <c r="G24" s="111" t="s">
        <v>126</v>
      </c>
      <c r="H24" s="115">
        <v>75</v>
      </c>
      <c r="I24" s="164"/>
      <c r="J24" s="14"/>
    </row>
    <row r="25" spans="2:12" ht="90" customHeight="1" thickBot="1" x14ac:dyDescent="0.3">
      <c r="B25" s="24"/>
      <c r="C25" s="186"/>
      <c r="D25" s="189"/>
      <c r="E25" s="214"/>
      <c r="F25" s="217"/>
      <c r="G25" s="111" t="s">
        <v>220</v>
      </c>
      <c r="H25" s="115">
        <v>65</v>
      </c>
      <c r="I25" s="164"/>
      <c r="J25" s="14"/>
    </row>
    <row r="26" spans="2:12" ht="54.95" customHeight="1" thickBot="1" x14ac:dyDescent="0.3">
      <c r="B26" s="24"/>
      <c r="C26" s="186"/>
      <c r="D26" s="189"/>
      <c r="E26" s="215"/>
      <c r="F26" s="218"/>
      <c r="G26" s="112" t="s">
        <v>221</v>
      </c>
      <c r="H26" s="116">
        <v>100</v>
      </c>
      <c r="I26" s="164"/>
      <c r="J26" s="14"/>
    </row>
    <row r="27" spans="2:12" ht="58.5" customHeight="1" thickBot="1" x14ac:dyDescent="0.3">
      <c r="B27" s="24"/>
      <c r="C27" s="186"/>
      <c r="D27" s="189"/>
      <c r="E27" s="219" t="s">
        <v>118</v>
      </c>
      <c r="F27" s="222">
        <f>IF(SUM(H27:H29)=0,"",AVERAGE(H27:H29))</f>
        <v>100</v>
      </c>
      <c r="G27" s="105" t="s">
        <v>222</v>
      </c>
      <c r="H27" s="97">
        <v>100</v>
      </c>
      <c r="I27" s="164"/>
      <c r="J27" s="14"/>
    </row>
    <row r="28" spans="2:12" ht="58.5" customHeight="1" thickBot="1" x14ac:dyDescent="0.3">
      <c r="B28" s="24"/>
      <c r="C28" s="186"/>
      <c r="D28" s="189"/>
      <c r="E28" s="220"/>
      <c r="F28" s="220"/>
      <c r="G28" s="110" t="s">
        <v>223</v>
      </c>
      <c r="H28" s="94">
        <v>100</v>
      </c>
      <c r="I28" s="164"/>
      <c r="J28" s="14"/>
    </row>
    <row r="29" spans="2:12" ht="59.25" customHeight="1" thickBot="1" x14ac:dyDescent="0.3">
      <c r="B29" s="24"/>
      <c r="C29" s="187"/>
      <c r="D29" s="190"/>
      <c r="E29" s="221"/>
      <c r="F29" s="221"/>
      <c r="G29" s="120" t="s">
        <v>127</v>
      </c>
      <c r="H29" s="121">
        <v>100</v>
      </c>
      <c r="I29" s="164"/>
      <c r="J29" s="14"/>
    </row>
    <row r="30" spans="2:12" ht="45" customHeight="1" thickBot="1" x14ac:dyDescent="0.3">
      <c r="B30" s="24"/>
      <c r="C30" s="178" t="s">
        <v>113</v>
      </c>
      <c r="D30" s="181">
        <f>IF(SUM(H30:H40)=0,"",AVERAGE(H30:H40))</f>
        <v>76.818181818181813</v>
      </c>
      <c r="E30" s="224" t="s">
        <v>119</v>
      </c>
      <c r="F30" s="226">
        <f>IF(SUM(H30:H36)=0,"",AVERAGE(H30:H36))</f>
        <v>74.571428571428569</v>
      </c>
      <c r="G30" s="101" t="s">
        <v>128</v>
      </c>
      <c r="H30" s="93">
        <v>62</v>
      </c>
      <c r="I30" s="164"/>
      <c r="J30" s="14"/>
    </row>
    <row r="31" spans="2:12" ht="54.95" customHeight="1" thickBot="1" x14ac:dyDescent="0.3">
      <c r="B31" s="24"/>
      <c r="C31" s="179"/>
      <c r="D31" s="182"/>
      <c r="E31" s="219"/>
      <c r="F31" s="220"/>
      <c r="G31" s="102" t="s">
        <v>224</v>
      </c>
      <c r="H31" s="94">
        <v>70</v>
      </c>
      <c r="I31" s="164"/>
      <c r="J31" s="14"/>
    </row>
    <row r="32" spans="2:12" ht="68.25" customHeight="1" thickBot="1" x14ac:dyDescent="0.3">
      <c r="B32" s="24"/>
      <c r="C32" s="179"/>
      <c r="D32" s="182"/>
      <c r="E32" s="219"/>
      <c r="F32" s="220"/>
      <c r="G32" s="102" t="s">
        <v>225</v>
      </c>
      <c r="H32" s="94">
        <v>75</v>
      </c>
      <c r="I32" s="164"/>
      <c r="J32" s="14"/>
      <c r="K32" s="38"/>
      <c r="L32" s="38"/>
    </row>
    <row r="33" spans="2:12" ht="68.25" customHeight="1" thickBot="1" x14ac:dyDescent="0.3">
      <c r="B33" s="24"/>
      <c r="C33" s="179"/>
      <c r="D33" s="182"/>
      <c r="E33" s="219"/>
      <c r="F33" s="220"/>
      <c r="G33" s="102" t="s">
        <v>226</v>
      </c>
      <c r="H33" s="94">
        <v>90</v>
      </c>
      <c r="I33" s="164"/>
      <c r="J33" s="14"/>
      <c r="K33" s="38"/>
      <c r="L33" s="38"/>
    </row>
    <row r="34" spans="2:12" ht="36.75" customHeight="1" thickBot="1" x14ac:dyDescent="0.3">
      <c r="B34" s="24"/>
      <c r="C34" s="179"/>
      <c r="D34" s="182"/>
      <c r="E34" s="219"/>
      <c r="F34" s="220"/>
      <c r="G34" s="110" t="s">
        <v>227</v>
      </c>
      <c r="H34" s="117">
        <v>80</v>
      </c>
      <c r="I34" s="164"/>
      <c r="J34" s="14"/>
    </row>
    <row r="35" spans="2:12" ht="74.25" customHeight="1" thickBot="1" x14ac:dyDescent="0.3">
      <c r="B35" s="24"/>
      <c r="C35" s="179"/>
      <c r="D35" s="182"/>
      <c r="E35" s="219"/>
      <c r="F35" s="220"/>
      <c r="G35" s="118" t="s">
        <v>129</v>
      </c>
      <c r="H35" s="119">
        <v>80</v>
      </c>
      <c r="I35" s="164"/>
      <c r="J35" s="14"/>
    </row>
    <row r="36" spans="2:12" ht="47.25" customHeight="1" thickBot="1" x14ac:dyDescent="0.3">
      <c r="B36" s="24"/>
      <c r="C36" s="179"/>
      <c r="D36" s="182"/>
      <c r="E36" s="225"/>
      <c r="F36" s="223"/>
      <c r="G36" s="104" t="s">
        <v>130</v>
      </c>
      <c r="H36" s="96">
        <v>65</v>
      </c>
      <c r="I36" s="164"/>
      <c r="J36" s="14"/>
    </row>
    <row r="37" spans="2:12" ht="114" customHeight="1" thickBot="1" x14ac:dyDescent="0.3">
      <c r="B37" s="24"/>
      <c r="C37" s="179"/>
      <c r="D37" s="182"/>
      <c r="E37" s="219" t="s">
        <v>120</v>
      </c>
      <c r="F37" s="222">
        <f>IF(SUM(H37:H40)=0,"",AVERAGE(H37:H40))</f>
        <v>80.75</v>
      </c>
      <c r="G37" s="153" t="s">
        <v>131</v>
      </c>
      <c r="H37" s="154">
        <v>75</v>
      </c>
      <c r="I37" s="164"/>
      <c r="J37" s="14"/>
    </row>
    <row r="38" spans="2:12" ht="61.5" customHeight="1" thickBot="1" x14ac:dyDescent="0.3">
      <c r="B38" s="24"/>
      <c r="C38" s="179"/>
      <c r="D38" s="183"/>
      <c r="E38" s="220"/>
      <c r="F38" s="220"/>
      <c r="G38" s="102" t="s">
        <v>228</v>
      </c>
      <c r="H38" s="114">
        <v>78</v>
      </c>
      <c r="I38" s="164"/>
      <c r="J38" s="14"/>
    </row>
    <row r="39" spans="2:12" ht="84" customHeight="1" thickBot="1" x14ac:dyDescent="0.3">
      <c r="B39" s="24"/>
      <c r="C39" s="179"/>
      <c r="D39" s="183"/>
      <c r="E39" s="220"/>
      <c r="F39" s="220"/>
      <c r="G39" s="102" t="s">
        <v>229</v>
      </c>
      <c r="H39" s="115">
        <v>80</v>
      </c>
      <c r="I39" s="164"/>
      <c r="J39" s="14"/>
    </row>
    <row r="40" spans="2:12" ht="54.95" customHeight="1" x14ac:dyDescent="0.25">
      <c r="B40" s="24"/>
      <c r="C40" s="180"/>
      <c r="D40" s="184"/>
      <c r="E40" s="223"/>
      <c r="F40" s="223"/>
      <c r="G40" s="104" t="s">
        <v>230</v>
      </c>
      <c r="H40" s="116">
        <v>90</v>
      </c>
      <c r="I40" s="164"/>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A81" zoomScale="80" zoomScaleNormal="8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8.25" customHeight="1" thickBot="1" x14ac:dyDescent="0.25"/>
    <row r="2" spans="2:21" ht="92.25"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168" t="s">
        <v>202</v>
      </c>
      <c r="D3" s="169"/>
      <c r="E3" s="169"/>
      <c r="F3" s="169"/>
      <c r="G3" s="169"/>
      <c r="H3" s="169"/>
      <c r="I3" s="169"/>
      <c r="J3" s="169"/>
      <c r="K3" s="169"/>
      <c r="L3" s="169"/>
      <c r="M3" s="169"/>
      <c r="N3" s="169"/>
      <c r="O3" s="169"/>
      <c r="P3" s="169"/>
      <c r="Q3" s="169"/>
      <c r="R3" s="169"/>
      <c r="S3" s="169"/>
      <c r="T3" s="169"/>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156" t="s">
        <v>174</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141</v>
      </c>
      <c r="K11" s="46" t="s">
        <v>140</v>
      </c>
      <c r="L11" s="46"/>
      <c r="M11" s="46"/>
      <c r="N11" s="46"/>
      <c r="O11" s="46"/>
      <c r="P11" s="46"/>
      <c r="Q11" s="46"/>
      <c r="R11" s="46"/>
      <c r="S11" s="46"/>
      <c r="T11" s="46"/>
      <c r="U11" s="45"/>
    </row>
    <row r="12" spans="2:21" x14ac:dyDescent="0.2">
      <c r="B12" s="44"/>
      <c r="C12" s="46"/>
      <c r="D12" s="46"/>
      <c r="E12" s="46"/>
      <c r="F12" s="46"/>
      <c r="G12" s="46"/>
      <c r="H12" s="46"/>
      <c r="I12" s="46" t="str">
        <f>+Inicio!C5</f>
        <v>POLÍTICA PARTICIPACIÓN CIUDADANA</v>
      </c>
      <c r="J12" s="46">
        <v>100</v>
      </c>
      <c r="K12" s="47">
        <f>+Autodiagnóstico!G6</f>
        <v>80.129032258064512</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156" t="s">
        <v>203</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136</v>
      </c>
      <c r="K33" s="46" t="s">
        <v>137</v>
      </c>
      <c r="L33" s="46" t="s">
        <v>111</v>
      </c>
      <c r="M33" s="46"/>
      <c r="N33" s="46"/>
      <c r="O33" s="46"/>
      <c r="P33" s="46"/>
      <c r="Q33" s="46"/>
      <c r="R33" s="46"/>
      <c r="S33" s="46"/>
      <c r="T33" s="46"/>
      <c r="U33" s="45"/>
    </row>
    <row r="34" spans="2:21" x14ac:dyDescent="0.2">
      <c r="B34" s="44"/>
      <c r="C34" s="46"/>
      <c r="D34" s="46"/>
      <c r="E34" s="46"/>
      <c r="F34" s="46"/>
      <c r="G34" s="46"/>
      <c r="H34" s="46"/>
      <c r="I34" s="46"/>
      <c r="J34" s="46" t="str">
        <f>+Autodiagnóstico!C10</f>
        <v>Condiciones institucionales idóneas para la promoción de la participación ciudadana</v>
      </c>
      <c r="K34" s="46">
        <v>100</v>
      </c>
      <c r="L34" s="47">
        <f>+Autodiagnóstico!D10</f>
        <v>81.95</v>
      </c>
      <c r="M34" s="46"/>
      <c r="N34" s="46"/>
      <c r="O34" s="46"/>
      <c r="P34" s="46"/>
      <c r="Q34" s="46"/>
      <c r="R34" s="46"/>
      <c r="S34" s="46"/>
      <c r="T34" s="46"/>
      <c r="U34" s="45"/>
    </row>
    <row r="35" spans="2:21" x14ac:dyDescent="0.2">
      <c r="B35" s="44"/>
      <c r="C35" s="46"/>
      <c r="D35" s="46"/>
      <c r="E35" s="46"/>
      <c r="F35" s="46"/>
      <c r="G35" s="46"/>
      <c r="H35" s="46"/>
      <c r="I35" s="46"/>
      <c r="J35" s="46" t="str">
        <f>+Autodiagnóstico!C30</f>
        <v>Promoción efectiva de la participación ciudadana</v>
      </c>
      <c r="K35" s="46">
        <v>100</v>
      </c>
      <c r="L35" s="47">
        <f>+Autodiagnóstico!D30</f>
        <v>76.818181818181813</v>
      </c>
      <c r="M35" s="46"/>
      <c r="N35" s="46"/>
      <c r="O35" s="46"/>
      <c r="P35" s="46"/>
      <c r="Q35" s="46"/>
      <c r="R35" s="46"/>
      <c r="S35" s="46"/>
      <c r="T35" s="46"/>
      <c r="U35" s="45"/>
    </row>
    <row r="36" spans="2:21" x14ac:dyDescent="0.2">
      <c r="B36" s="44"/>
      <c r="C36" s="46"/>
      <c r="D36" s="46"/>
      <c r="E36" s="46"/>
      <c r="F36" s="46"/>
      <c r="G36" s="46"/>
      <c r="H36" s="46"/>
      <c r="I36" s="46"/>
      <c r="J36" s="46"/>
      <c r="K36" s="46"/>
      <c r="L36" s="46"/>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156" t="s">
        <v>164</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27" t="s">
        <v>204</v>
      </c>
      <c r="L53" s="227"/>
      <c r="M53" s="227"/>
      <c r="N53" s="227"/>
      <c r="O53" s="46"/>
      <c r="P53" s="46"/>
      <c r="Q53" s="46"/>
      <c r="R53" s="46"/>
      <c r="S53" s="46"/>
      <c r="T53" s="46"/>
      <c r="U53" s="45"/>
    </row>
    <row r="54" spans="2:21" ht="15" x14ac:dyDescent="0.25">
      <c r="B54" s="44"/>
      <c r="E54" s="46"/>
      <c r="F54" s="46"/>
      <c r="I54" s="88" t="str">
        <f>+Autodiagnóstico!C10</f>
        <v>Condiciones institucionales idóneas para la promoción de la participación ciudadana</v>
      </c>
      <c r="K54" s="46"/>
      <c r="O54" s="46"/>
      <c r="P54" s="46"/>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154</v>
      </c>
      <c r="J56" s="43" t="s">
        <v>141</v>
      </c>
      <c r="K56" s="46" t="s">
        <v>140</v>
      </c>
      <c r="L56" s="46"/>
      <c r="P56" s="46"/>
      <c r="Q56" s="46"/>
      <c r="R56" s="46"/>
      <c r="S56" s="46"/>
      <c r="T56" s="46"/>
      <c r="U56" s="45"/>
    </row>
    <row r="57" spans="2:21" x14ac:dyDescent="0.2">
      <c r="B57" s="44"/>
      <c r="E57" s="46"/>
      <c r="F57" s="46"/>
      <c r="G57" s="46"/>
      <c r="H57" s="46"/>
      <c r="I57" s="46" t="str">
        <f>+Autodiagnóstico!E10</f>
        <v>Realizar el diagnóstico del estado actual de la participación ciudadana en la entidad</v>
      </c>
      <c r="J57" s="43">
        <v>100</v>
      </c>
      <c r="K57" s="47">
        <f>+Autodiagnóstico!F10</f>
        <v>74</v>
      </c>
      <c r="L57" s="46"/>
      <c r="P57" s="46"/>
      <c r="Q57" s="46"/>
      <c r="R57" s="46"/>
      <c r="S57" s="46"/>
      <c r="T57" s="46"/>
      <c r="U57" s="45"/>
    </row>
    <row r="58" spans="2:21" x14ac:dyDescent="0.2">
      <c r="B58" s="44"/>
      <c r="E58" s="46"/>
      <c r="F58" s="46"/>
      <c r="G58" s="46"/>
      <c r="H58" s="46"/>
      <c r="I58" s="46" t="str">
        <f>+Autodiagnóstico!E15</f>
        <v>Construir el Plan de participación. 
 Paso 1. 
Identificación de actividades que involucran procesos de participación</v>
      </c>
      <c r="J58" s="43">
        <v>100</v>
      </c>
      <c r="K58" s="47">
        <f>+Autodiagnóstico!F15</f>
        <v>76.599999999999994</v>
      </c>
      <c r="L58" s="46"/>
      <c r="P58" s="46"/>
      <c r="Q58" s="46"/>
      <c r="R58" s="46"/>
      <c r="S58" s="46"/>
      <c r="T58" s="46"/>
      <c r="U58" s="45"/>
    </row>
    <row r="59" spans="2:21" x14ac:dyDescent="0.2">
      <c r="B59" s="44"/>
      <c r="E59" s="46"/>
      <c r="F59" s="46"/>
      <c r="G59" s="46"/>
      <c r="H59" s="46"/>
      <c r="I59" s="46" t="str">
        <f>+Autodiagnóstico!E20</f>
        <v>Construir el Plan de participación. 
 Paso 2. 
Definir la estrategia para la ejecución del plan</v>
      </c>
      <c r="J59" s="43">
        <v>100</v>
      </c>
      <c r="K59" s="47">
        <f>+Autodiagnóstico!F20</f>
        <v>83.714285714285708</v>
      </c>
      <c r="L59" s="46"/>
      <c r="M59" s="46"/>
      <c r="N59" s="46"/>
      <c r="O59" s="46"/>
      <c r="P59" s="46"/>
      <c r="Q59" s="46"/>
      <c r="R59" s="46"/>
      <c r="S59" s="46"/>
      <c r="T59" s="46"/>
      <c r="U59" s="45"/>
    </row>
    <row r="60" spans="2:21" x14ac:dyDescent="0.2">
      <c r="B60" s="44"/>
      <c r="E60" s="46"/>
      <c r="F60" s="46"/>
      <c r="G60" s="46"/>
      <c r="H60" s="46"/>
      <c r="I60" s="46" t="str">
        <f>+Autodiagnóstico!E27</f>
        <v>Construir el Plan de participación. 
 Paso 3. 
Divulgar el plan y retroalimentar.</v>
      </c>
      <c r="J60" s="43">
        <v>100</v>
      </c>
      <c r="K60" s="47">
        <f>+Autodiagnóstico!F26</f>
        <v>0</v>
      </c>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J75" s="46"/>
      <c r="K75" s="46"/>
      <c r="L75" s="46"/>
      <c r="M75" s="46"/>
      <c r="N75" s="46"/>
      <c r="O75" s="46"/>
      <c r="P75" s="46"/>
      <c r="Q75" s="46"/>
      <c r="R75" s="46"/>
      <c r="S75" s="46"/>
      <c r="T75" s="46"/>
      <c r="U75" s="45"/>
    </row>
    <row r="76" spans="2:21" x14ac:dyDescent="0.2">
      <c r="B76" s="44"/>
      <c r="C76" s="46"/>
      <c r="D76" s="46"/>
      <c r="E76" s="46"/>
      <c r="F76" s="46"/>
      <c r="G76" s="46"/>
      <c r="H76" s="46"/>
      <c r="I76" s="46"/>
      <c r="K76" s="46"/>
      <c r="L76" s="46"/>
      <c r="M76" s="46"/>
      <c r="N76" s="46"/>
      <c r="O76" s="46"/>
      <c r="P76" s="46"/>
      <c r="Q76" s="46"/>
      <c r="R76" s="46"/>
      <c r="S76" s="46"/>
      <c r="T76" s="46"/>
      <c r="U76" s="45"/>
    </row>
    <row r="77" spans="2:21" x14ac:dyDescent="0.2">
      <c r="B77" s="44"/>
      <c r="C77" s="46"/>
      <c r="D77" s="46"/>
      <c r="E77" s="46"/>
      <c r="F77" s="46"/>
      <c r="G77" s="46"/>
      <c r="H77" s="46"/>
      <c r="I77" s="46"/>
      <c r="K77" s="227" t="s">
        <v>205</v>
      </c>
      <c r="L77" s="227"/>
      <c r="M77" s="227"/>
      <c r="N77" s="227"/>
      <c r="O77" s="46"/>
      <c r="P77" s="46"/>
      <c r="Q77" s="46"/>
      <c r="R77" s="46"/>
      <c r="S77" s="46"/>
      <c r="T77" s="46"/>
      <c r="U77" s="45"/>
    </row>
    <row r="78" spans="2:21" ht="15" x14ac:dyDescent="0.25">
      <c r="B78" s="44"/>
      <c r="C78" s="46"/>
      <c r="D78" s="46"/>
      <c r="E78" s="46"/>
      <c r="F78" s="46"/>
      <c r="G78" s="46"/>
      <c r="H78" s="46"/>
      <c r="I78" s="46"/>
      <c r="K78" s="88" t="str">
        <f>+Autodiagnóstico!C30</f>
        <v>Promoción efectiva de la participación ciudadana</v>
      </c>
      <c r="L78" s="46"/>
      <c r="M78" s="46"/>
      <c r="N78" s="46"/>
      <c r="O78" s="46"/>
      <c r="P78" s="46"/>
      <c r="Q78" s="46"/>
      <c r="R78" s="46"/>
      <c r="S78" s="46"/>
      <c r="T78" s="46"/>
      <c r="U78" s="45"/>
    </row>
    <row r="79" spans="2:21" x14ac:dyDescent="0.2">
      <c r="B79" s="44"/>
      <c r="C79" s="46"/>
      <c r="D79" s="5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M81" s="46"/>
      <c r="N81" s="46"/>
      <c r="O81" s="46"/>
      <c r="P81" s="46"/>
      <c r="Q81" s="46"/>
      <c r="R81" s="46"/>
      <c r="S81" s="46"/>
      <c r="T81" s="46"/>
      <c r="U81" s="45"/>
    </row>
    <row r="82" spans="2:21" x14ac:dyDescent="0.2">
      <c r="B82" s="44"/>
      <c r="C82" s="46"/>
      <c r="D82" s="46"/>
      <c r="E82" s="46"/>
      <c r="F82" s="46"/>
      <c r="G82" s="46"/>
      <c r="H82" s="46"/>
      <c r="I82" s="46"/>
      <c r="J82" s="46"/>
      <c r="K82" s="46"/>
      <c r="L82" s="46"/>
      <c r="M82" s="46"/>
      <c r="N82" s="46"/>
      <c r="O82" s="46"/>
      <c r="P82" s="46"/>
      <c r="Q82" s="46"/>
      <c r="R82" s="46"/>
      <c r="S82" s="46"/>
      <c r="T82" s="46"/>
      <c r="U82" s="45"/>
    </row>
    <row r="83" spans="2:21" x14ac:dyDescent="0.2">
      <c r="B83" s="44"/>
      <c r="C83" s="46"/>
      <c r="D83" s="46"/>
      <c r="E83" s="46"/>
      <c r="F83" s="46"/>
      <c r="G83" s="46"/>
      <c r="H83" s="46"/>
      <c r="I83" s="46"/>
      <c r="J83" s="46" t="s">
        <v>154</v>
      </c>
      <c r="K83" s="43" t="s">
        <v>141</v>
      </c>
      <c r="L83" s="46" t="s">
        <v>140</v>
      </c>
      <c r="M83" s="46"/>
      <c r="N83" s="46"/>
      <c r="O83" s="46"/>
      <c r="P83" s="46"/>
      <c r="Q83" s="46"/>
      <c r="R83" s="46"/>
      <c r="S83" s="46"/>
      <c r="T83" s="46"/>
      <c r="U83" s="45"/>
    </row>
    <row r="84" spans="2:21" x14ac:dyDescent="0.2">
      <c r="B84" s="44"/>
      <c r="C84" s="46"/>
      <c r="D84" s="46"/>
      <c r="E84" s="46"/>
      <c r="F84" s="46"/>
      <c r="G84" s="46"/>
      <c r="H84" s="46"/>
      <c r="I84" s="46"/>
      <c r="J84" s="46" t="str">
        <f>+Autodiagnóstico!E30</f>
        <v>Ejecutar el Plan de participación</v>
      </c>
      <c r="K84" s="43">
        <v>100</v>
      </c>
      <c r="L84" s="47">
        <f>+Autodiagnóstico!F30</f>
        <v>74.571428571428569</v>
      </c>
      <c r="N84" s="46"/>
      <c r="O84" s="46"/>
      <c r="P84" s="46"/>
      <c r="Q84" s="46"/>
      <c r="R84" s="46"/>
      <c r="S84" s="46"/>
      <c r="T84" s="46"/>
      <c r="U84" s="45"/>
    </row>
    <row r="85" spans="2:21" x14ac:dyDescent="0.2">
      <c r="B85" s="44"/>
      <c r="C85" s="46"/>
      <c r="D85" s="46"/>
      <c r="E85" s="46"/>
      <c r="F85" s="46"/>
      <c r="G85" s="46"/>
      <c r="H85" s="46"/>
      <c r="I85" s="46"/>
      <c r="J85" s="46" t="str">
        <f>+Autodiagnóstico!E37</f>
        <v>Evaluación de Resultados</v>
      </c>
      <c r="K85" s="43">
        <v>100</v>
      </c>
      <c r="L85" s="47">
        <f>+Autodiagnóstico!F37</f>
        <v>80.75</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ht="15" thickBot="1" x14ac:dyDescent="0.25">
      <c r="B98" s="49"/>
      <c r="C98" s="50"/>
      <c r="D98" s="50"/>
      <c r="E98" s="50"/>
      <c r="F98" s="50"/>
      <c r="G98" s="50"/>
      <c r="H98" s="50"/>
      <c r="I98" s="50"/>
      <c r="J98" s="50"/>
      <c r="K98" s="50"/>
      <c r="L98" s="50"/>
      <c r="M98" s="50"/>
      <c r="N98" s="50"/>
      <c r="O98" s="50"/>
      <c r="P98" s="50"/>
      <c r="Q98" s="50"/>
      <c r="R98" s="50"/>
      <c r="S98" s="50"/>
      <c r="T98" s="50"/>
      <c r="U98" s="51"/>
    </row>
    <row r="99" spans="2:21" x14ac:dyDescent="0.2"/>
    <row r="100" spans="2:21" x14ac:dyDescent="0.2"/>
    <row r="101" spans="2:21" x14ac:dyDescent="0.2"/>
    <row r="102" spans="2:21" x14ac:dyDescent="0.2">
      <c r="C102" s="52"/>
      <c r="D102" s="53"/>
      <c r="E102" s="53"/>
      <c r="F102" s="53"/>
      <c r="O102" s="54"/>
      <c r="P102" s="55"/>
    </row>
    <row r="103" spans="2:21" x14ac:dyDescent="0.2">
      <c r="O103" s="54"/>
      <c r="P103" s="55"/>
    </row>
    <row r="104" spans="2:21" x14ac:dyDescent="0.2">
      <c r="O104" s="54"/>
      <c r="P104" s="55"/>
    </row>
    <row r="105" spans="2:21" x14ac:dyDescent="0.2"/>
    <row r="106" spans="2:21" ht="18" x14ac:dyDescent="0.25">
      <c r="K106" s="228" t="s">
        <v>162</v>
      </c>
      <c r="L106" s="22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topLeftCell="D1" zoomScale="80" zoomScaleNormal="80" workbookViewId="0">
      <selection activeCell="H7" sqref="H7"/>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29" style="4" customWidth="1"/>
    <col min="9" max="10" width="28.7109375" style="4" customWidth="1"/>
    <col min="11" max="11" width="1.42578125" style="4" customWidth="1"/>
    <col min="12" max="12" width="4.5703125" style="4" customWidth="1"/>
    <col min="13" max="22" width="0" style="4" hidden="1" customWidth="1"/>
    <col min="23" max="16384" width="11.42578125" style="4" hidden="1"/>
  </cols>
  <sheetData>
    <row r="1" spans="2:11" ht="9" customHeight="1" thickBot="1" x14ac:dyDescent="0.3"/>
    <row r="2" spans="2:11" ht="93" customHeight="1" x14ac:dyDescent="0.25">
      <c r="B2" s="27"/>
      <c r="C2" s="28"/>
      <c r="D2" s="28"/>
      <c r="E2" s="28"/>
      <c r="F2" s="29"/>
      <c r="G2" s="28"/>
      <c r="H2" s="28"/>
      <c r="I2" s="28"/>
      <c r="J2" s="28"/>
      <c r="K2" s="30"/>
    </row>
    <row r="3" spans="2:11" ht="25.5" x14ac:dyDescent="0.25">
      <c r="B3" s="31"/>
      <c r="C3" s="168" t="s">
        <v>206</v>
      </c>
      <c r="D3" s="169"/>
      <c r="E3" s="169"/>
      <c r="F3" s="169"/>
      <c r="G3" s="169"/>
      <c r="H3" s="169"/>
      <c r="I3" s="169"/>
      <c r="J3" s="169"/>
      <c r="K3" s="32"/>
    </row>
    <row r="4" spans="2:11" ht="12" customHeight="1" thickBot="1" x14ac:dyDescent="0.3">
      <c r="B4" s="31"/>
      <c r="C4" s="10"/>
      <c r="D4" s="10"/>
      <c r="E4" s="10"/>
      <c r="F4" s="11"/>
      <c r="G4" s="10"/>
      <c r="H4" s="10"/>
      <c r="I4" s="10"/>
      <c r="J4" s="10"/>
      <c r="K4" s="32"/>
    </row>
    <row r="5" spans="2:11" ht="24" customHeight="1" thickTop="1" x14ac:dyDescent="0.25">
      <c r="B5" s="31"/>
      <c r="C5" s="232" t="s">
        <v>201</v>
      </c>
      <c r="D5" s="229" t="s">
        <v>175</v>
      </c>
      <c r="E5" s="229" t="s">
        <v>133</v>
      </c>
      <c r="F5" s="229" t="s">
        <v>161</v>
      </c>
      <c r="G5" s="240" t="s">
        <v>110</v>
      </c>
      <c r="H5" s="236" t="s">
        <v>176</v>
      </c>
      <c r="I5" s="238" t="s">
        <v>177</v>
      </c>
      <c r="J5" s="234" t="s">
        <v>178</v>
      </c>
      <c r="K5" s="32"/>
    </row>
    <row r="6" spans="2:11" ht="36" customHeight="1" thickBot="1" x14ac:dyDescent="0.3">
      <c r="B6" s="33"/>
      <c r="C6" s="233"/>
      <c r="D6" s="230"/>
      <c r="E6" s="230"/>
      <c r="F6" s="230"/>
      <c r="G6" s="241"/>
      <c r="H6" s="237"/>
      <c r="I6" s="239"/>
      <c r="J6" s="235"/>
      <c r="K6" s="32"/>
    </row>
    <row r="7" spans="2:11" ht="84" customHeight="1" thickTop="1" thickBot="1" x14ac:dyDescent="0.3">
      <c r="B7" s="231"/>
      <c r="C7" s="242" t="s">
        <v>114</v>
      </c>
      <c r="D7" s="258" t="s">
        <v>115</v>
      </c>
      <c r="E7" s="122"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23">
        <f>+Autodiagnóstico!H10</f>
        <v>70</v>
      </c>
      <c r="G7" s="141" t="s">
        <v>232</v>
      </c>
      <c r="H7" s="157" t="s">
        <v>255</v>
      </c>
      <c r="I7" s="162" t="s">
        <v>253</v>
      </c>
      <c r="J7" s="163" t="s">
        <v>254</v>
      </c>
      <c r="K7" s="32"/>
    </row>
    <row r="8" spans="2:11" ht="95.25" customHeight="1" thickTop="1" thickBot="1" x14ac:dyDescent="0.3">
      <c r="B8" s="231"/>
      <c r="C8" s="243"/>
      <c r="D8" s="248"/>
      <c r="E8" s="124"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25">
        <f>+Autodiagnóstico!H11</f>
        <v>60</v>
      </c>
      <c r="G8" s="142" t="s">
        <v>233</v>
      </c>
      <c r="H8" s="158" t="s">
        <v>244</v>
      </c>
      <c r="I8" s="162" t="s">
        <v>253</v>
      </c>
      <c r="J8" s="163" t="s">
        <v>254</v>
      </c>
      <c r="K8" s="32"/>
    </row>
    <row r="9" spans="2:11" ht="164.25" customHeight="1" thickTop="1" thickBot="1" x14ac:dyDescent="0.3">
      <c r="B9" s="231"/>
      <c r="C9" s="243"/>
      <c r="D9" s="248"/>
      <c r="E9" s="124"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5">
        <f>+Autodiagnóstico!H12</f>
        <v>60</v>
      </c>
      <c r="G9" s="142" t="s">
        <v>234</v>
      </c>
      <c r="H9" s="158" t="s">
        <v>245</v>
      </c>
      <c r="I9" s="162" t="s">
        <v>253</v>
      </c>
      <c r="J9" s="163" t="s">
        <v>254</v>
      </c>
      <c r="K9" s="32"/>
    </row>
    <row r="10" spans="2:11" ht="95.25" customHeight="1" thickTop="1" thickBot="1" x14ac:dyDescent="0.3">
      <c r="B10" s="231"/>
      <c r="C10" s="243"/>
      <c r="D10" s="248"/>
      <c r="E10" s="124"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5">
        <f>+Autodiagnóstico!H13</f>
        <v>90</v>
      </c>
      <c r="G10" s="142" t="s">
        <v>234</v>
      </c>
      <c r="H10" s="158" t="s">
        <v>246</v>
      </c>
      <c r="I10" s="162" t="s">
        <v>253</v>
      </c>
      <c r="J10" s="163" t="s">
        <v>254</v>
      </c>
      <c r="K10" s="32"/>
    </row>
    <row r="11" spans="2:11" ht="115.5" customHeight="1" thickTop="1" thickBot="1" x14ac:dyDescent="0.3">
      <c r="B11" s="231"/>
      <c r="C11" s="243"/>
      <c r="D11" s="254"/>
      <c r="E11" s="130" t="str">
        <f>+Autodiagnóstico!G14</f>
        <v>Socializar los resultados del diagnóstico de la política de participación ciudadana al interior de la entidad.</v>
      </c>
      <c r="F11" s="131">
        <f>+Autodiagnóstico!H14</f>
        <v>90</v>
      </c>
      <c r="G11" s="143" t="s">
        <v>235</v>
      </c>
      <c r="H11" s="159" t="s">
        <v>247</v>
      </c>
      <c r="I11" s="162" t="s">
        <v>253</v>
      </c>
      <c r="J11" s="163" t="s">
        <v>254</v>
      </c>
      <c r="K11" s="32"/>
    </row>
    <row r="12" spans="2:11" ht="84.75" customHeight="1" thickTop="1" thickBot="1" x14ac:dyDescent="0.3">
      <c r="B12" s="231"/>
      <c r="C12" s="243"/>
      <c r="D12" s="250" t="s">
        <v>116</v>
      </c>
      <c r="E12" s="128" t="str">
        <f>+Autodiagnóstico!G15</f>
        <v>Conformar y capacitar un equipo de trabajo (que cuente con personal de areas misionales y de apoyo a la gestión) que lidere el proceso de planeación de la participación</v>
      </c>
      <c r="F12" s="129">
        <f>+Autodiagnóstico!H15</f>
        <v>100</v>
      </c>
      <c r="G12" s="144" t="s">
        <v>236</v>
      </c>
      <c r="H12" s="160" t="s">
        <v>248</v>
      </c>
      <c r="I12" s="162" t="s">
        <v>253</v>
      </c>
      <c r="J12" s="163" t="s">
        <v>254</v>
      </c>
      <c r="K12" s="32"/>
    </row>
    <row r="13" spans="2:11" ht="187.5" customHeight="1" thickTop="1" thickBot="1" x14ac:dyDescent="0.3">
      <c r="B13" s="231"/>
      <c r="C13" s="243"/>
      <c r="D13" s="248"/>
      <c r="E13" s="124"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5">
        <f>+Autodiagnóstico!H16</f>
        <v>70</v>
      </c>
      <c r="G13" s="142" t="s">
        <v>237</v>
      </c>
      <c r="H13" s="160" t="s">
        <v>248</v>
      </c>
      <c r="I13" s="162" t="s">
        <v>253</v>
      </c>
      <c r="J13" s="163" t="s">
        <v>254</v>
      </c>
      <c r="K13" s="32"/>
    </row>
    <row r="14" spans="2:11" ht="81" customHeight="1" thickTop="1" thickBot="1" x14ac:dyDescent="0.3">
      <c r="B14" s="231"/>
      <c r="C14" s="243"/>
      <c r="D14" s="248"/>
      <c r="E14" s="124"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25">
        <f>+Autodiagnóstico!H17</f>
        <v>73</v>
      </c>
      <c r="G14" s="142"/>
      <c r="H14" s="160" t="s">
        <v>249</v>
      </c>
      <c r="I14" s="162" t="s">
        <v>253</v>
      </c>
      <c r="J14" s="163" t="s">
        <v>254</v>
      </c>
      <c r="K14" s="32"/>
    </row>
    <row r="15" spans="2:11" ht="91.5" customHeight="1" thickTop="1" thickBot="1" x14ac:dyDescent="0.3">
      <c r="B15" s="231"/>
      <c r="C15" s="243"/>
      <c r="D15" s="248"/>
      <c r="E15" s="124" t="str">
        <f>+Autodiagnóstico!G18</f>
        <v>De las actividades de participación ya identificadas, clasifique cuáles de ellas, se realizarán con instancias de participación legalmente conformadas y cuáles son otros espacios de participación.</v>
      </c>
      <c r="F15" s="125">
        <f>+Autodiagnóstico!H18</f>
        <v>65</v>
      </c>
      <c r="G15" s="142" t="s">
        <v>234</v>
      </c>
      <c r="H15" s="160" t="s">
        <v>250</v>
      </c>
      <c r="I15" s="162" t="s">
        <v>253</v>
      </c>
      <c r="J15" s="163" t="s">
        <v>254</v>
      </c>
      <c r="K15" s="32"/>
    </row>
    <row r="16" spans="2:11" ht="105" customHeight="1" thickTop="1" thickBot="1" x14ac:dyDescent="0.3">
      <c r="B16" s="231"/>
      <c r="C16" s="243"/>
      <c r="D16" s="259"/>
      <c r="E16" s="132"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33">
        <f>+Autodiagnóstico!H19</f>
        <v>75</v>
      </c>
      <c r="G16" s="145" t="s">
        <v>234</v>
      </c>
      <c r="H16" s="160" t="s">
        <v>250</v>
      </c>
      <c r="I16" s="162" t="s">
        <v>253</v>
      </c>
      <c r="J16" s="163" t="s">
        <v>254</v>
      </c>
      <c r="K16" s="32"/>
    </row>
    <row r="17" spans="2:11" ht="128.25" customHeight="1" thickTop="1" thickBot="1" x14ac:dyDescent="0.3">
      <c r="B17" s="231"/>
      <c r="C17" s="243"/>
      <c r="D17" s="247" t="s">
        <v>117</v>
      </c>
      <c r="E17" s="134"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35">
        <f>+Autodiagnóstico!H20</f>
        <v>100</v>
      </c>
      <c r="G17" s="146" t="s">
        <v>238</v>
      </c>
      <c r="H17" s="160" t="s">
        <v>250</v>
      </c>
      <c r="I17" s="162" t="s">
        <v>253</v>
      </c>
      <c r="J17" s="163" t="s">
        <v>254</v>
      </c>
      <c r="K17" s="32"/>
    </row>
    <row r="18" spans="2:11" ht="168.75" customHeight="1" thickTop="1" thickBot="1" x14ac:dyDescent="0.3">
      <c r="B18" s="231"/>
      <c r="C18" s="243"/>
      <c r="D18" s="248"/>
      <c r="E18" s="124" t="str">
        <f>+Autodiagnóstico!G21</f>
        <v xml:space="preserve">Definir una estrategia para capacitar  a los grupos de valor  con el propósito de  cualificar los procesos de participación  ciudadana. </v>
      </c>
      <c r="F18" s="125">
        <f>+Autodiagnóstico!H21</f>
        <v>76</v>
      </c>
      <c r="G18" s="142" t="s">
        <v>239</v>
      </c>
      <c r="H18" s="160" t="s">
        <v>250</v>
      </c>
      <c r="I18" s="162" t="s">
        <v>253</v>
      </c>
      <c r="J18" s="163" t="s">
        <v>254</v>
      </c>
      <c r="K18" s="32"/>
    </row>
    <row r="19" spans="2:11" ht="92.25" customHeight="1" thickTop="1" thickBot="1" x14ac:dyDescent="0.3">
      <c r="B19" s="231"/>
      <c r="C19" s="243"/>
      <c r="D19" s="248"/>
      <c r="E19" s="124" t="str">
        <f>+Autodiagnóstico!G22</f>
        <v>Definir los recursos, alianzas, convenios y presupuesto asociado a las actividades que se implementarán en la entidad para promover la participación ciudadana.</v>
      </c>
      <c r="F19" s="125">
        <f>+Autodiagnóstico!H22</f>
        <v>80</v>
      </c>
      <c r="G19" s="142"/>
      <c r="H19" s="160" t="s">
        <v>250</v>
      </c>
      <c r="I19" s="162" t="s">
        <v>253</v>
      </c>
      <c r="J19" s="163" t="s">
        <v>254</v>
      </c>
      <c r="K19" s="32"/>
    </row>
    <row r="20" spans="2:11" ht="40.5" customHeight="1" thickTop="1" thickBot="1" x14ac:dyDescent="0.3">
      <c r="B20" s="231"/>
      <c r="C20" s="243"/>
      <c r="D20" s="248"/>
      <c r="E20" s="124" t="str">
        <f>+Autodiagnóstico!G23</f>
        <v>Establecer el  cronograma de ejecución de las actividades identificadas que se desarrollarán para promover la participación ciudadana</v>
      </c>
      <c r="F20" s="125">
        <f>+Autodiagnóstico!H23</f>
        <v>90</v>
      </c>
      <c r="G20" s="142"/>
      <c r="H20" s="160" t="s">
        <v>250</v>
      </c>
      <c r="I20" s="162" t="s">
        <v>253</v>
      </c>
      <c r="J20" s="163" t="s">
        <v>254</v>
      </c>
      <c r="K20" s="32"/>
    </row>
    <row r="21" spans="2:11" ht="133.5" customHeight="1" thickTop="1" thickBot="1" x14ac:dyDescent="0.3">
      <c r="B21" s="231"/>
      <c r="C21" s="243"/>
      <c r="D21" s="248"/>
      <c r="E21" s="124" t="str">
        <f>+Autodiagnóstico!G24</f>
        <v>Definir los roles y responsabilidades de las diferentes áreas de la entidad, en materia de participación ciudadana</v>
      </c>
      <c r="F21" s="125">
        <f>+Autodiagnóstico!H24</f>
        <v>75</v>
      </c>
      <c r="G21" s="142"/>
      <c r="H21" s="160" t="s">
        <v>250</v>
      </c>
      <c r="I21" s="162" t="s">
        <v>253</v>
      </c>
      <c r="J21" s="163" t="s">
        <v>254</v>
      </c>
      <c r="K21" s="32"/>
    </row>
    <row r="22" spans="2:11" ht="114" customHeight="1" thickTop="1" thickBot="1" x14ac:dyDescent="0.3">
      <c r="B22" s="231"/>
      <c r="C22" s="243"/>
      <c r="D22" s="248"/>
      <c r="E22" s="124"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5">
        <f>+Autodiagnóstico!H25</f>
        <v>65</v>
      </c>
      <c r="G22" s="142"/>
      <c r="H22" s="160" t="s">
        <v>250</v>
      </c>
      <c r="I22" s="162" t="s">
        <v>253</v>
      </c>
      <c r="J22" s="163" t="s">
        <v>254</v>
      </c>
      <c r="K22" s="32"/>
    </row>
    <row r="23" spans="2:11" ht="99" customHeight="1" thickTop="1" thickBot="1" x14ac:dyDescent="0.3">
      <c r="B23" s="231"/>
      <c r="C23" s="243"/>
      <c r="D23" s="249"/>
      <c r="E23" s="130" t="str">
        <f>+Autodiagnóstico!G26</f>
        <v>Definir una estrategia de comunicación (interna y externa) que permita informar sobrela actividad participativa, desde su inicio, ejecución y desarrollo.</v>
      </c>
      <c r="F23" s="131">
        <v>51</v>
      </c>
      <c r="G23" s="143"/>
      <c r="H23" s="160" t="s">
        <v>250</v>
      </c>
      <c r="I23" s="162" t="s">
        <v>253</v>
      </c>
      <c r="J23" s="163" t="s">
        <v>254</v>
      </c>
      <c r="K23" s="32"/>
    </row>
    <row r="24" spans="2:11" ht="114" customHeight="1" thickTop="1" thickBot="1" x14ac:dyDescent="0.3">
      <c r="B24" s="231"/>
      <c r="C24" s="243"/>
      <c r="D24" s="250" t="s">
        <v>118</v>
      </c>
      <c r="E24" s="128" t="str">
        <f>+Autodiagnóstico!G27</f>
        <v>Divulgar el plan de participación por distintos canales invitando a  la ciudadanía o grupos de valor a que opinen acerca del mismo  a través de la estrategia que se haya definido previamente .</v>
      </c>
      <c r="F24" s="129">
        <f>+Autodiagnóstico!H27</f>
        <v>100</v>
      </c>
      <c r="G24" s="144" t="s">
        <v>240</v>
      </c>
      <c r="H24" s="160" t="s">
        <v>251</v>
      </c>
      <c r="I24" s="162" t="s">
        <v>253</v>
      </c>
      <c r="J24" s="163" t="s">
        <v>254</v>
      </c>
      <c r="K24" s="32"/>
    </row>
    <row r="25" spans="2:11" ht="66.75" customHeight="1" thickTop="1" thickBot="1" x14ac:dyDescent="0.3">
      <c r="B25" s="231"/>
      <c r="C25" s="243"/>
      <c r="D25" s="251"/>
      <c r="E25" s="124"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5">
        <f>+Autodiagnóstico!H28</f>
        <v>100</v>
      </c>
      <c r="G25" s="142"/>
      <c r="H25" s="160" t="s">
        <v>251</v>
      </c>
      <c r="I25" s="162" t="s">
        <v>253</v>
      </c>
      <c r="J25" s="163" t="s">
        <v>254</v>
      </c>
      <c r="K25" s="32"/>
    </row>
    <row r="26" spans="2:11" ht="63" customHeight="1" thickTop="1" thickBot="1" x14ac:dyDescent="0.3">
      <c r="B26" s="231"/>
      <c r="C26" s="244"/>
      <c r="D26" s="252"/>
      <c r="E26" s="126" t="str">
        <f>+Autodiagnóstico!G29</f>
        <v>Divulgar el plan de participación ajustado a las observaciones recibidas por distintos canales, informando a  la ciudadanía o grupos de valor los cambios incorporados con la estrategia que se haya definido previamente.</v>
      </c>
      <c r="F26" s="127">
        <f>+Autodiagnóstico!H29</f>
        <v>100</v>
      </c>
      <c r="G26" s="147" t="s">
        <v>235</v>
      </c>
      <c r="H26" s="160" t="s">
        <v>251</v>
      </c>
      <c r="I26" s="162" t="s">
        <v>253</v>
      </c>
      <c r="J26" s="163" t="s">
        <v>254</v>
      </c>
      <c r="K26" s="32"/>
    </row>
    <row r="27" spans="2:11" ht="128.25" customHeight="1" thickTop="1" thickBot="1" x14ac:dyDescent="0.3">
      <c r="B27" s="231"/>
      <c r="C27" s="245" t="s">
        <v>113</v>
      </c>
      <c r="D27" s="253" t="s">
        <v>119</v>
      </c>
      <c r="E27" s="136" t="str">
        <f>+Autodiagnóstico!G30</f>
        <v>Preparar la información  que entregará en el desarrollo de las actividades  ya identificadas que se  van a someter a participación.</v>
      </c>
      <c r="F27" s="137">
        <f>+Autodiagnóstico!H30</f>
        <v>62</v>
      </c>
      <c r="G27" s="148" t="s">
        <v>235</v>
      </c>
      <c r="H27" s="161" t="s">
        <v>252</v>
      </c>
      <c r="I27" s="162" t="s">
        <v>253</v>
      </c>
      <c r="J27" s="163" t="s">
        <v>254</v>
      </c>
      <c r="K27" s="32"/>
    </row>
    <row r="28" spans="2:11" ht="132" customHeight="1" thickTop="1" thickBot="1" x14ac:dyDescent="0.3">
      <c r="B28" s="231"/>
      <c r="C28" s="245"/>
      <c r="D28" s="248"/>
      <c r="E28" s="124" t="str">
        <f>+Autodiagnóstico!G31</f>
        <v>Socializar  en especial a los grupos de valor que va a convocar al proceso de participación,  la información  que considere necesaria para preparar la actividad de participación y socializar las rutas de consulta de la misma.</v>
      </c>
      <c r="F28" s="125">
        <f>+Autodiagnóstico!H31</f>
        <v>70</v>
      </c>
      <c r="G28" s="142" t="s">
        <v>241</v>
      </c>
      <c r="H28" s="161" t="s">
        <v>252</v>
      </c>
      <c r="I28" s="162" t="s">
        <v>253</v>
      </c>
      <c r="J28" s="163" t="s">
        <v>254</v>
      </c>
      <c r="K28" s="32"/>
    </row>
    <row r="29" spans="2:11" ht="135" customHeight="1" thickTop="1" thickBot="1" x14ac:dyDescent="0.3">
      <c r="B29" s="231"/>
      <c r="C29" s="245"/>
      <c r="D29" s="248"/>
      <c r="E29" s="124"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5">
        <f>+Autodiagnóstico!H32</f>
        <v>75</v>
      </c>
      <c r="G29" s="142" t="s">
        <v>241</v>
      </c>
      <c r="H29" s="161" t="s">
        <v>252</v>
      </c>
      <c r="I29" s="162" t="s">
        <v>253</v>
      </c>
      <c r="J29" s="163" t="s">
        <v>254</v>
      </c>
      <c r="K29" s="32"/>
    </row>
    <row r="30" spans="2:11" ht="201.75" customHeight="1" thickTop="1" thickBot="1" x14ac:dyDescent="0.3">
      <c r="B30" s="231"/>
      <c r="C30" s="245"/>
      <c r="D30" s="248"/>
      <c r="E30" s="124"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5">
        <f>+Autodiagnóstico!H33</f>
        <v>90</v>
      </c>
      <c r="G30" s="142" t="s">
        <v>241</v>
      </c>
      <c r="H30" s="161" t="s">
        <v>252</v>
      </c>
      <c r="I30" s="162" t="s">
        <v>253</v>
      </c>
      <c r="J30" s="163" t="s">
        <v>254</v>
      </c>
      <c r="K30" s="32"/>
    </row>
    <row r="31" spans="2:11" ht="42" customHeight="1" thickTop="1" thickBot="1" x14ac:dyDescent="0.3">
      <c r="B31" s="231"/>
      <c r="C31" s="245"/>
      <c r="D31" s="248"/>
      <c r="E31" s="124" t="str">
        <f>+Autodiagnóstico!G34</f>
        <v xml:space="preserve">Sistematizar  los resultados obtenidos en el ejercicio de las diferentes actividades de participación ciudadana adelantadas. </v>
      </c>
      <c r="F31" s="125">
        <f>+Autodiagnóstico!H34</f>
        <v>80</v>
      </c>
      <c r="G31" s="142"/>
      <c r="H31" s="161" t="s">
        <v>252</v>
      </c>
      <c r="I31" s="162" t="s">
        <v>253</v>
      </c>
      <c r="J31" s="163" t="s">
        <v>254</v>
      </c>
      <c r="K31" s="32"/>
    </row>
    <row r="32" spans="2:11" ht="173.25" customHeight="1" thickTop="1" thickBot="1" x14ac:dyDescent="0.3">
      <c r="B32" s="231"/>
      <c r="C32" s="245"/>
      <c r="D32" s="248"/>
      <c r="E32" s="124"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5">
        <f>+Autodiagnóstico!H35</f>
        <v>80</v>
      </c>
      <c r="G32" s="142"/>
      <c r="H32" s="161" t="s">
        <v>252</v>
      </c>
      <c r="I32" s="162" t="s">
        <v>253</v>
      </c>
      <c r="J32" s="163" t="s">
        <v>254</v>
      </c>
      <c r="K32" s="32"/>
    </row>
    <row r="33" spans="2:11" ht="148.5" customHeight="1" thickTop="1" thickBot="1" x14ac:dyDescent="0.3">
      <c r="B33" s="231"/>
      <c r="C33" s="245"/>
      <c r="D33" s="254"/>
      <c r="E33" s="130" t="str">
        <f>+Autodiagnóstico!G36</f>
        <v xml:space="preserve">Diligenciar el formato interno de reporte definido con  los resultados obtenidos en el ejercicio, y entregarlo al área de planeación. </v>
      </c>
      <c r="F33" s="131">
        <f>+Autodiagnóstico!H36</f>
        <v>65</v>
      </c>
      <c r="G33" s="143"/>
      <c r="H33" s="161" t="s">
        <v>252</v>
      </c>
      <c r="I33" s="162" t="s">
        <v>253</v>
      </c>
      <c r="J33" s="163" t="s">
        <v>254</v>
      </c>
      <c r="K33" s="32"/>
    </row>
    <row r="34" spans="2:11" ht="120" customHeight="1" thickTop="1" thickBot="1" x14ac:dyDescent="0.3">
      <c r="B34" s="231"/>
      <c r="C34" s="245"/>
      <c r="D34" s="255" t="s">
        <v>120</v>
      </c>
      <c r="E34" s="155"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38">
        <f>+Autodiagnóstico!H37</f>
        <v>75</v>
      </c>
      <c r="G34" s="149"/>
      <c r="H34" s="161" t="s">
        <v>252</v>
      </c>
      <c r="I34" s="162" t="s">
        <v>253</v>
      </c>
      <c r="J34" s="163" t="s">
        <v>254</v>
      </c>
      <c r="K34" s="32"/>
    </row>
    <row r="35" spans="2:11" ht="141.75" customHeight="1" thickTop="1" thickBot="1" x14ac:dyDescent="0.3">
      <c r="B35" s="231"/>
      <c r="C35" s="245"/>
      <c r="D35" s="256"/>
      <c r="E35" s="107" t="str">
        <f>+Autodiagnóstico!G38</f>
        <v>Publicar y divulgar, por parte del  área que ejecutó  la actividad , los resultados y acuerdos desarollados en el proceso de participación, señalando la fase del ciclo de la gestión y el nivel de incidencia de los grupos de valor.</v>
      </c>
      <c r="F35" s="139">
        <f>+Autodiagnóstico!H38</f>
        <v>78</v>
      </c>
      <c r="G35" s="150" t="s">
        <v>235</v>
      </c>
      <c r="H35" s="161" t="s">
        <v>252</v>
      </c>
      <c r="I35" s="162" t="s">
        <v>253</v>
      </c>
      <c r="J35" s="163" t="s">
        <v>254</v>
      </c>
      <c r="K35" s="32"/>
    </row>
    <row r="36" spans="2:11" ht="156" customHeight="1" thickTop="1" thickBot="1" x14ac:dyDescent="0.3">
      <c r="B36" s="231"/>
      <c r="C36" s="245"/>
      <c r="D36" s="256"/>
      <c r="E36" s="107"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39">
        <f>+Autodiagnóstico!H39</f>
        <v>80</v>
      </c>
      <c r="G36" s="150" t="s">
        <v>235</v>
      </c>
      <c r="H36" s="161" t="s">
        <v>252</v>
      </c>
      <c r="I36" s="162" t="s">
        <v>253</v>
      </c>
      <c r="J36" s="163" t="s">
        <v>254</v>
      </c>
      <c r="K36" s="32"/>
    </row>
    <row r="37" spans="2:11" ht="103.5" customHeight="1" thickTop="1" thickBot="1" x14ac:dyDescent="0.3">
      <c r="B37" s="231"/>
      <c r="C37" s="246"/>
      <c r="D37" s="257"/>
      <c r="E37" s="108" t="str">
        <f>+Autodiagnóstico!G40</f>
        <v>Documentar las buenas prácticas de la entidad en materia de participación ciudadana que permitan alimentar el próximo plan de participación.</v>
      </c>
      <c r="F37" s="140">
        <f>+Autodiagnóstico!H40</f>
        <v>90</v>
      </c>
      <c r="G37" s="151" t="s">
        <v>242</v>
      </c>
      <c r="H37" s="161" t="s">
        <v>252</v>
      </c>
      <c r="I37" s="162" t="s">
        <v>253</v>
      </c>
      <c r="J37" s="163" t="s">
        <v>254</v>
      </c>
      <c r="K37" s="32"/>
    </row>
    <row r="38" spans="2:11" ht="7.5" customHeight="1" thickTop="1" thickBot="1" x14ac:dyDescent="0.3">
      <c r="B38" s="34"/>
      <c r="C38" s="35"/>
      <c r="D38" s="35"/>
      <c r="E38" s="106"/>
      <c r="F38" s="36"/>
      <c r="G38" s="152"/>
      <c r="H38" s="35"/>
      <c r="I38" s="162"/>
      <c r="J38" s="35"/>
      <c r="K38" s="37"/>
    </row>
    <row r="39" spans="2:11" x14ac:dyDescent="0.25"/>
    <row r="40" spans="2:11" x14ac:dyDescent="0.25"/>
    <row r="41" spans="2:11" x14ac:dyDescent="0.25"/>
    <row r="42" spans="2:11" x14ac:dyDescent="0.25"/>
    <row r="43" spans="2:11" x14ac:dyDescent="0.25"/>
    <row r="44" spans="2:11" x14ac:dyDescent="0.25"/>
    <row r="45" spans="2:11" x14ac:dyDescent="0.25"/>
    <row r="46" spans="2:11" ht="18" x14ac:dyDescent="0.25">
      <c r="G46" s="81" t="s">
        <v>162</v>
      </c>
    </row>
    <row r="47" spans="2:11" x14ac:dyDescent="0.25"/>
    <row r="48" spans="2:11" x14ac:dyDescent="0.25"/>
  </sheetData>
  <protectedRanges>
    <protectedRange sqref="H35:H37 I35:I38 H7:J34 J35:J37" name="Planeacion"/>
  </protectedRanges>
  <mergeCells count="18">
    <mergeCell ref="D7:D11"/>
    <mergeCell ref="D12:D16"/>
    <mergeCell ref="F5:F6"/>
    <mergeCell ref="B7:B37"/>
    <mergeCell ref="C3:J3"/>
    <mergeCell ref="C5:C6"/>
    <mergeCell ref="D5:D6"/>
    <mergeCell ref="E5:E6"/>
    <mergeCell ref="J5:J6"/>
    <mergeCell ref="H5:H6"/>
    <mergeCell ref="I5:I6"/>
    <mergeCell ref="G5:G6"/>
    <mergeCell ref="C7:C26"/>
    <mergeCell ref="C27:C37"/>
    <mergeCell ref="D17:D23"/>
    <mergeCell ref="D24:D26"/>
    <mergeCell ref="D27:D33"/>
    <mergeCell ref="D34:D37"/>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112</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132</v>
      </c>
    </row>
    <row r="64" spans="1:3" x14ac:dyDescent="0.25">
      <c r="A64" s="2" t="s">
        <v>65</v>
      </c>
      <c r="B64" s="2" t="s">
        <v>1</v>
      </c>
    </row>
    <row r="65" spans="1:3" x14ac:dyDescent="0.25">
      <c r="A65" s="2" t="s">
        <v>66</v>
      </c>
      <c r="B65" s="3" t="s">
        <v>1</v>
      </c>
      <c r="C65" s="2" t="s">
        <v>132</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132</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132</v>
      </c>
    </row>
    <row r="74" spans="1:3" x14ac:dyDescent="0.25">
      <c r="A74" s="2" t="s">
        <v>75</v>
      </c>
      <c r="B74" s="2" t="s">
        <v>1</v>
      </c>
    </row>
    <row r="75" spans="1:3" x14ac:dyDescent="0.25">
      <c r="A75" s="2" t="s">
        <v>76</v>
      </c>
      <c r="B75" s="2" t="s">
        <v>1</v>
      </c>
    </row>
    <row r="76" spans="1:3" x14ac:dyDescent="0.25">
      <c r="A76" s="2" t="s">
        <v>77</v>
      </c>
      <c r="B76" s="3" t="s">
        <v>1</v>
      </c>
      <c r="C76" s="2" t="s">
        <v>132</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Work</cp:lastModifiedBy>
  <dcterms:created xsi:type="dcterms:W3CDTF">2016-12-25T14:51:07Z</dcterms:created>
  <dcterms:modified xsi:type="dcterms:W3CDTF">2025-02-17T14:31:45Z</dcterms:modified>
</cp:coreProperties>
</file>